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25\шаблоны РСД ЕИАС на 2026 год\"/>
    </mc:Choice>
  </mc:AlternateContent>
  <bookViews>
    <workbookView xWindow="720" yWindow="372" windowWidth="27552" windowHeight="10020" tabRatio="892" firstSheet="7" activeTab="15"/>
  </bookViews>
  <sheets>
    <sheet name="реестр договоров" sheetId="12" r:id="rId1"/>
    <sheet name="Анализ ЗП по сотрудникам" sheetId="14" r:id="rId2"/>
    <sheet name="Прил 8.1 ФОТ" sheetId="13" r:id="rId3"/>
    <sheet name="Прил 9.1 эл.энергия" sheetId="2" r:id="rId4"/>
    <sheet name="Прил 9.2 эл.энергия (двустав)" sheetId="10" r:id="rId5"/>
    <sheet name="Прил 10.3 Свод баланс" sheetId="3" r:id="rId6"/>
    <sheet name="Прил 10.5 Газ" sheetId="4" r:id="rId7"/>
    <sheet name="Прил 10.5 Уголь" sheetId="5" r:id="rId8"/>
    <sheet name="Прил 10.6 Уголь" sheetId="6" r:id="rId9"/>
    <sheet name="Прил 10.7 Нефть" sheetId="7" r:id="rId10"/>
    <sheet name="Прил 10.8 Нефть" sheetId="8" r:id="rId11"/>
    <sheet name="Прил 10.9 Дрова" sheetId="9" r:id="rId12"/>
    <sheet name="Прил 10.10 Дрова(щепа)" sheetId="11" r:id="rId13"/>
    <sheet name="Прил 11.1 Вода тех." sheetId="15" r:id="rId14"/>
    <sheet name="Прил 11.2 Вода ГВС" sheetId="16" r:id="rId15"/>
    <sheet name="Прил 11.3 Водоотведение" sheetId="17" r:id="rId16"/>
    <sheet name="Прил 11.4 Плата за нег.возд.ЦСВ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DD_2" localSheetId="12">[1]Диапазоны!#REF!</definedName>
    <definedName name="ADD_2" localSheetId="13">[1]Диапазоны!#REF!</definedName>
    <definedName name="ADD_2" localSheetId="14">[1]Диапазоны!#REF!</definedName>
    <definedName name="ADD_2" localSheetId="15">[1]Диапазоны!#REF!</definedName>
    <definedName name="ADD_2" localSheetId="16">[1]Диапазоны!#REF!</definedName>
    <definedName name="ADD_2" localSheetId="2">[1]Диапазоны!#REF!</definedName>
    <definedName name="ADD_2">[1]Диапазоны!#REF!</definedName>
    <definedName name="ADD_2_25" localSheetId="12">[1]Диапазоны!#REF!</definedName>
    <definedName name="ADD_2_25" localSheetId="13">[1]Диапазоны!#REF!</definedName>
    <definedName name="ADD_2_25" localSheetId="14">[1]Диапазоны!#REF!</definedName>
    <definedName name="ADD_2_25" localSheetId="15">[1]Диапазоны!#REF!</definedName>
    <definedName name="ADD_2_25" localSheetId="16">[1]Диапазоны!#REF!</definedName>
    <definedName name="ADD_2_25">[1]Диапазоны!#REF!</definedName>
    <definedName name="ADD_4" localSheetId="12">[1]Диапазоны!#REF!</definedName>
    <definedName name="ADD_4" localSheetId="13">[1]Диапазоны!#REF!</definedName>
    <definedName name="ADD_4" localSheetId="14">[1]Диапазоны!#REF!</definedName>
    <definedName name="ADD_4" localSheetId="15">[1]Диапазоны!#REF!</definedName>
    <definedName name="ADD_4" localSheetId="16">[1]Диапазоны!#REF!</definedName>
    <definedName name="ADD_4" localSheetId="2">[1]Диапазоны!#REF!</definedName>
    <definedName name="ADD_4">[1]Диапазоны!#REF!</definedName>
    <definedName name="ADD_4_25" localSheetId="12">[1]Диапазоны!#REF!</definedName>
    <definedName name="ADD_4_25" localSheetId="13">[1]Диапазоны!#REF!</definedName>
    <definedName name="ADD_4_25" localSheetId="14">[1]Диапазоны!#REF!</definedName>
    <definedName name="ADD_4_25" localSheetId="15">[1]Диапазоны!#REF!</definedName>
    <definedName name="ADD_4_25" localSheetId="16">[1]Диапазоны!#REF!</definedName>
    <definedName name="ADD_4_25">[1]Диапазоны!#REF!</definedName>
    <definedName name="ADD2_1" localSheetId="12">[1]Диапазоны!#REF!</definedName>
    <definedName name="ADD2_1" localSheetId="13">[1]Диапазоны!#REF!</definedName>
    <definedName name="ADD2_1" localSheetId="14">[1]Диапазоны!#REF!</definedName>
    <definedName name="ADD2_1" localSheetId="15">[1]Диапазоны!#REF!</definedName>
    <definedName name="ADD2_1" localSheetId="16">[1]Диапазоны!#REF!</definedName>
    <definedName name="ADD2_1" localSheetId="2">[1]Диапазоны!#REF!</definedName>
    <definedName name="ADD2_1">[1]Диапазоны!#REF!</definedName>
    <definedName name="ADD2_1_25" localSheetId="12">[1]Диапазоны!#REF!</definedName>
    <definedName name="ADD2_1_25" localSheetId="13">[1]Диапазоны!#REF!</definedName>
    <definedName name="ADD2_1_25" localSheetId="14">[1]Диапазоны!#REF!</definedName>
    <definedName name="ADD2_1_25" localSheetId="15">[1]Диапазоны!#REF!</definedName>
    <definedName name="ADD2_1_25" localSheetId="16">[1]Диапазоны!#REF!</definedName>
    <definedName name="ADD2_1_25">[1]Диапазоны!#REF!</definedName>
    <definedName name="ADD3_1" localSheetId="12">[1]Диапазоны!#REF!</definedName>
    <definedName name="ADD3_1" localSheetId="13">[1]Диапазоны!#REF!</definedName>
    <definedName name="ADD3_1" localSheetId="14">[1]Диапазоны!#REF!</definedName>
    <definedName name="ADD3_1" localSheetId="15">[1]Диапазоны!#REF!</definedName>
    <definedName name="ADD3_1" localSheetId="16">[1]Диапазоны!#REF!</definedName>
    <definedName name="ADD3_1" localSheetId="2">[1]Диапазоны!#REF!</definedName>
    <definedName name="ADD3_1">[1]Диапазоны!#REF!</definedName>
    <definedName name="ADD3_1_25" localSheetId="12">[1]Диапазоны!#REF!</definedName>
    <definedName name="ADD3_1_25" localSheetId="13">[1]Диапазоны!#REF!</definedName>
    <definedName name="ADD3_1_25" localSheetId="14">[1]Диапазоны!#REF!</definedName>
    <definedName name="ADD3_1_25" localSheetId="15">[1]Диапазоны!#REF!</definedName>
    <definedName name="ADD3_1_25" localSheetId="16">[1]Диапазоны!#REF!</definedName>
    <definedName name="ADD3_1_25">[1]Диапазоны!#REF!</definedName>
    <definedName name="amort_group_list">[2]TEHSHEET!$X$3:$X$12</definedName>
    <definedName name="anscount" hidden="1">1</definedName>
    <definedName name="base_operation_list">[2]TEHSHEET!$E$3:$E$12</definedName>
    <definedName name="base_operation_list_amortiz">[2]TEHSHEET!$F$3:$F$8</definedName>
    <definedName name="base_operation_list_arenda">[2]TEHSHEET!$G$3:$G$6</definedName>
    <definedName name="base_raspredel_list">[2]TEHSHEET!$K$3:$K$5</definedName>
    <definedName name="Category_property_list">[2]TEHSHEET!$H$3:$H$4</definedName>
    <definedName name="climat_list">[2]Справочники!$G$113:$K$113</definedName>
    <definedName name="et_List17_smety" localSheetId="1">'[3]Смета ОХР'!#REF!</definedName>
    <definedName name="et_List17_smety" localSheetId="13">'[3]Смета ОХР'!#REF!</definedName>
    <definedName name="et_List17_smety" localSheetId="14">'[3]Смета ОХР'!#REF!</definedName>
    <definedName name="et_List17_smety" localSheetId="15">'[3]Смета ОХР'!#REF!</definedName>
    <definedName name="et_List17_smety" localSheetId="16">'[3]Смета ОХР'!#REF!</definedName>
    <definedName name="et_List17_smety" localSheetId="2">'[3]Смета ОХР'!#REF!</definedName>
    <definedName name="et_List17_smety">'[3]Смета ОХР'!#REF!</definedName>
    <definedName name="god">[2]Титульный!$F$7</definedName>
    <definedName name="HTML_CodePage" hidden="1">1251</definedName>
    <definedName name="HTML_Control" localSheetId="1" hidden="1">{"'Лист1'!$A$1:$W$63"}</definedName>
    <definedName name="HTML_Control" localSheetId="12" hidden="1">{"'Лист1'!$A$1:$W$63"}</definedName>
    <definedName name="HTML_Control" localSheetId="5" hidden="1">{"'Лист1'!$A$1:$W$63"}</definedName>
    <definedName name="HTML_Control" localSheetId="6" hidden="1">{"'Лист1'!$A$1:$W$63"}</definedName>
    <definedName name="HTML_Control" localSheetId="7" hidden="1">{"'Лист1'!$A$1:$W$63"}</definedName>
    <definedName name="HTML_Control" localSheetId="8" hidden="1">{"'Лист1'!$A$1:$W$63"}</definedName>
    <definedName name="HTML_Control" localSheetId="9" hidden="1">{"'Лист1'!$A$1:$W$63"}</definedName>
    <definedName name="HTML_Control" localSheetId="10" hidden="1">{"'Лист1'!$A$1:$W$63"}</definedName>
    <definedName name="HTML_Control" localSheetId="11" hidden="1">{"'Лист1'!$A$1:$W$63"}</definedName>
    <definedName name="HTML_Control" localSheetId="13" hidden="1">{"'Лист1'!$A$1:$W$63"}</definedName>
    <definedName name="HTML_Control" localSheetId="14" hidden="1">{"'Лист1'!$A$1:$W$63"}</definedName>
    <definedName name="HTML_Control" localSheetId="15" hidden="1">{"'Лист1'!$A$1:$W$63"}</definedName>
    <definedName name="HTML_Control" localSheetId="16" hidden="1">{"'Лист1'!$A$1:$W$63"}</definedName>
    <definedName name="HTML_Control" localSheetId="2" hidden="1">{"'Лист1'!$A$1:$W$63"}</definedName>
    <definedName name="HTML_Control" localSheetId="3" hidden="1">{"'Лист1'!$A$1:$W$63"}</definedName>
    <definedName name="HTML_Control" localSheetId="0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land_list">[2]TEHSHEET!$Y$3:$Y$3</definedName>
    <definedName name="List07_dvuhstav_columns">'[2]Потребление электроэнергии'!$Y$24:$AD$30,'[2]Потребление электроэнергии'!$AO$24:$AT$30</definedName>
    <definedName name="List07_odnostav_columns">'[2]Потребление электроэнергии'!$V$24:$X$30,'[2]Потребление электроэнергии'!$AL$24:$AN$30</definedName>
    <definedName name="logical">[2]TEHSHEET!$A$3:$A$4</definedName>
    <definedName name="mo" localSheetId="1">#REF!</definedName>
    <definedName name="mo" localSheetId="12">#REF!</definedName>
    <definedName name="mo" localSheetId="13">#REF!</definedName>
    <definedName name="mo" localSheetId="14">#REF!</definedName>
    <definedName name="mo" localSheetId="15">#REF!</definedName>
    <definedName name="mo" localSheetId="16">#REF!</definedName>
    <definedName name="mo" localSheetId="2">#REF!</definedName>
    <definedName name="mo" localSheetId="4">#REF!</definedName>
    <definedName name="mo" localSheetId="0">#REF!</definedName>
    <definedName name="mo">#REF!</definedName>
    <definedName name="MO_LIST_ORG" localSheetId="1">[4]REESTR!#REF!</definedName>
    <definedName name="MO_LIST_ORG" localSheetId="12">[4]REESTR!#REF!</definedName>
    <definedName name="MO_LIST_ORG" localSheetId="13">[4]REESTR!#REF!</definedName>
    <definedName name="MO_LIST_ORG" localSheetId="14">[4]REESTR!#REF!</definedName>
    <definedName name="MO_LIST_ORG" localSheetId="15">[4]REESTR!#REF!</definedName>
    <definedName name="MO_LIST_ORG" localSheetId="16">[4]REESTR!#REF!</definedName>
    <definedName name="MO_LIST_ORG" localSheetId="2">[4]REESTR!#REF!</definedName>
    <definedName name="MO_LIST_ORG" localSheetId="0">[4]REESTR!#REF!</definedName>
    <definedName name="MO_LIST_ORG">[4]REESTR!#REF!</definedName>
    <definedName name="MO_LIST_ORG_25" localSheetId="12">[4]REESTR!#REF!</definedName>
    <definedName name="MO_LIST_ORG_25" localSheetId="13">[4]REESTR!#REF!</definedName>
    <definedName name="MO_LIST_ORG_25" localSheetId="14">[4]REESTR!#REF!</definedName>
    <definedName name="MO_LIST_ORG_25" localSheetId="15">[4]REESTR!#REF!</definedName>
    <definedName name="MO_LIST_ORG_25" localSheetId="16">[4]REESTR!#REF!</definedName>
    <definedName name="MO_LIST_ORG_25">[4]REESTR!#REF!</definedName>
    <definedName name="MO_LIST1">[1]REESTR!$X$2:$X$85</definedName>
    <definedName name="oktmo" localSheetId="1">#REF!</definedName>
    <definedName name="oktmo" localSheetId="12">#REF!</definedName>
    <definedName name="oktmo" localSheetId="13">#REF!</definedName>
    <definedName name="oktmo" localSheetId="14">#REF!</definedName>
    <definedName name="oktmo" localSheetId="15">#REF!</definedName>
    <definedName name="oktmo" localSheetId="16">#REF!</definedName>
    <definedName name="oktmo" localSheetId="2">#REF!</definedName>
    <definedName name="oktmo" localSheetId="4">#REF!</definedName>
    <definedName name="oktmo" localSheetId="0">#REF!</definedName>
    <definedName name="oktmo">#REF!</definedName>
    <definedName name="OKTMO_LIST1">[1]REESTR!$R$2</definedName>
    <definedName name="org" localSheetId="1">'[5]Анкета Т, В, С'!$A$5</definedName>
    <definedName name="org" localSheetId="2">'[5]Анкета Т, В, С'!$A$5</definedName>
    <definedName name="org" localSheetId="3">[6]Анкета!$A$5</definedName>
    <definedName name="org" localSheetId="4">#REF!</definedName>
    <definedName name="org" localSheetId="0">'[5]Анкета Т, В, С'!$A$5</definedName>
    <definedName name="org">'[7]Анкета Т, В, С'!$A$5</definedName>
    <definedName name="org_13">[8]Анкета!$A$5</definedName>
    <definedName name="org_18">[8]Анкета!$A$5</definedName>
    <definedName name="org_25" localSheetId="12">#REF!</definedName>
    <definedName name="org_25" localSheetId="13">#REF!</definedName>
    <definedName name="org_25" localSheetId="14">#REF!</definedName>
    <definedName name="org_25" localSheetId="15">#REF!</definedName>
    <definedName name="org_25" localSheetId="16">#REF!</definedName>
    <definedName name="org_25">#REF!</definedName>
    <definedName name="raion" localSheetId="1">'[5]Анкета Т, В, С'!$B$8</definedName>
    <definedName name="raion" localSheetId="2">'[5]Анкета Т, В, С'!$B$8</definedName>
    <definedName name="raion" localSheetId="3">[6]Анкета!$B$8</definedName>
    <definedName name="raion" localSheetId="4">#REF!</definedName>
    <definedName name="raion" localSheetId="0">'[5]Анкета Т, В, С'!$B$8</definedName>
    <definedName name="raion">'[7]Анкета Т, В, С'!$B$8</definedName>
    <definedName name="raion_13">[8]Анкета!$B$8</definedName>
    <definedName name="raion_18">[8]Анкета!$B$8</definedName>
    <definedName name="raion_25" localSheetId="12">#REF!</definedName>
    <definedName name="raion_25" localSheetId="13">#REF!</definedName>
    <definedName name="raion_25" localSheetId="14">#REF!</definedName>
    <definedName name="raion_25" localSheetId="15">#REF!</definedName>
    <definedName name="raion_25" localSheetId="16">#REF!</definedName>
    <definedName name="raion_25">#REF!</definedName>
    <definedName name="SAPBEXrevision" hidden="1">1</definedName>
    <definedName name="SAPBEXsysID" hidden="1">"BW2"</definedName>
    <definedName name="SAPBEXwbID" hidden="1">"479GSPMTNK9HM4ZSIVE5K2SH6"</definedName>
    <definedName name="smety_list">[2]TEHSHEET!$B$3:$B$5</definedName>
    <definedName name="sost_oborud_list">[2]TEHSHEET!$S$3:$S$5</definedName>
    <definedName name="Sposob_vipln_list">[2]TEHSHEET!$N$3:$N$4</definedName>
    <definedName name="stat_zatrat_remont_list">[2]TEHSHEET!$O$3:$O$7</definedName>
    <definedName name="system_nalog_list">[2]TEHSHEET!$I$3:$I$5</definedName>
    <definedName name="transport_costs_list">[2]TEHSHEET!$Q$3:$Q$6</definedName>
    <definedName name="type_remont_list">[2]TEHSHEET!$M$3:$M$5</definedName>
    <definedName name="type_ruk_personal">[2]TEHSHEET!$V$3:$V$5</definedName>
    <definedName name="type_tarif_ee">[2]TEHSHEET!$U$3:$U$4</definedName>
    <definedName name="Vid_contract_list">[2]TEHSHEET!$J$3:$J$5</definedName>
    <definedName name="vid_costs_list">[2]TEHSHEET!$R$3:$R$4</definedName>
    <definedName name="Vid_Sredst_list">[2]TEHSHEET!$P$3:$P$9</definedName>
    <definedName name="volt_list">[2]TEHSHEET!$T$3:$T$7</definedName>
    <definedName name="vspomogat_proizv">[2]Титульный!$F$20</definedName>
    <definedName name="_xlnm.Print_Titles" localSheetId="2">'Прил 8.1 ФОТ'!$1:$3</definedName>
    <definedName name="_xlnm.Print_Area" localSheetId="2">'Прил 8.1 ФОТ'!$A$1:$Y$45</definedName>
    <definedName name="_xlnm.Print_Area" localSheetId="4">'Прил 9.2 эл.энергия (двустав)'!$A$1:$P$48</definedName>
  </definedNames>
  <calcPr calcId="162913"/>
</workbook>
</file>

<file path=xl/calcChain.xml><?xml version="1.0" encoding="utf-8"?>
<calcChain xmlns="http://schemas.openxmlformats.org/spreadsheetml/2006/main">
  <c r="C22" i="17" l="1"/>
  <c r="L22" i="17"/>
  <c r="G22" i="6"/>
  <c r="K22" i="6"/>
  <c r="J22" i="6"/>
  <c r="L22" i="16"/>
  <c r="I22" i="16"/>
  <c r="F22" i="16"/>
  <c r="C22" i="16"/>
  <c r="L22" i="15"/>
  <c r="I22" i="15"/>
  <c r="F22" i="15"/>
  <c r="C22" i="15"/>
  <c r="J22" i="11"/>
  <c r="G22" i="11"/>
  <c r="D22" i="11"/>
  <c r="D22" i="9"/>
  <c r="L22" i="8"/>
  <c r="J22" i="8"/>
  <c r="G22" i="8"/>
  <c r="D22" i="8"/>
  <c r="D22" i="7"/>
  <c r="E34" i="4"/>
  <c r="D22" i="5"/>
  <c r="D22" i="6"/>
  <c r="C21" i="18" l="1"/>
  <c r="F9" i="18"/>
  <c r="E21" i="18"/>
  <c r="D21" i="18"/>
  <c r="F20" i="18"/>
  <c r="F19" i="18"/>
  <c r="F18" i="18"/>
  <c r="F17" i="18"/>
  <c r="F16" i="18"/>
  <c r="F15" i="18"/>
  <c r="F14" i="18"/>
  <c r="F13" i="18"/>
  <c r="F12" i="18"/>
  <c r="F11" i="18"/>
  <c r="F10" i="18"/>
  <c r="C2" i="18"/>
  <c r="A2" i="18"/>
  <c r="K22" i="17"/>
  <c r="H22" i="17"/>
  <c r="E22" i="17"/>
  <c r="N21" i="17"/>
  <c r="M21" i="17"/>
  <c r="L21" i="17"/>
  <c r="J21" i="17"/>
  <c r="G21" i="17"/>
  <c r="D21" i="17"/>
  <c r="N20" i="17"/>
  <c r="M20" i="17" s="1"/>
  <c r="L20" i="17"/>
  <c r="J20" i="17"/>
  <c r="G20" i="17"/>
  <c r="D20" i="17"/>
  <c r="N19" i="17"/>
  <c r="M19" i="17"/>
  <c r="L19" i="17"/>
  <c r="J19" i="17"/>
  <c r="G19" i="17"/>
  <c r="D19" i="17"/>
  <c r="N18" i="17"/>
  <c r="M18" i="17" s="1"/>
  <c r="L18" i="17"/>
  <c r="J18" i="17"/>
  <c r="G18" i="17"/>
  <c r="D18" i="17"/>
  <c r="N17" i="17"/>
  <c r="M17" i="17"/>
  <c r="L17" i="17"/>
  <c r="J17" i="17"/>
  <c r="G17" i="17"/>
  <c r="D17" i="17"/>
  <c r="N16" i="17"/>
  <c r="M16" i="17" s="1"/>
  <c r="L16" i="17"/>
  <c r="J16" i="17"/>
  <c r="G16" i="17"/>
  <c r="D16" i="17"/>
  <c r="N15" i="17"/>
  <c r="M15" i="17"/>
  <c r="L15" i="17"/>
  <c r="J15" i="17"/>
  <c r="G15" i="17"/>
  <c r="D15" i="17"/>
  <c r="N14" i="17"/>
  <c r="M14" i="17" s="1"/>
  <c r="L14" i="17"/>
  <c r="J14" i="17"/>
  <c r="G14" i="17"/>
  <c r="D14" i="17"/>
  <c r="N13" i="17"/>
  <c r="M13" i="17"/>
  <c r="L13" i="17"/>
  <c r="J13" i="17"/>
  <c r="G13" i="17"/>
  <c r="D13" i="17"/>
  <c r="N12" i="17"/>
  <c r="M12" i="17" s="1"/>
  <c r="L12" i="17"/>
  <c r="J12" i="17"/>
  <c r="G12" i="17"/>
  <c r="D12" i="17"/>
  <c r="N11" i="17"/>
  <c r="M11" i="17"/>
  <c r="L11" i="17"/>
  <c r="J11" i="17"/>
  <c r="G11" i="17"/>
  <c r="D11" i="17"/>
  <c r="N10" i="17"/>
  <c r="M10" i="17" s="1"/>
  <c r="L10" i="17"/>
  <c r="J10" i="17"/>
  <c r="G10" i="17"/>
  <c r="D10" i="17"/>
  <c r="E2" i="17"/>
  <c r="A2" i="17"/>
  <c r="K22" i="16"/>
  <c r="H22" i="16"/>
  <c r="E22" i="16"/>
  <c r="N21" i="16"/>
  <c r="L21" i="16"/>
  <c r="M21" i="16" s="1"/>
  <c r="J21" i="16"/>
  <c r="G21" i="16"/>
  <c r="D21" i="16"/>
  <c r="N20" i="16"/>
  <c r="M20" i="16"/>
  <c r="L20" i="16"/>
  <c r="J20" i="16"/>
  <c r="G20" i="16"/>
  <c r="D20" i="16"/>
  <c r="N19" i="16"/>
  <c r="L19" i="16"/>
  <c r="M19" i="16" s="1"/>
  <c r="J19" i="16"/>
  <c r="G19" i="16"/>
  <c r="D19" i="16"/>
  <c r="N18" i="16"/>
  <c r="M18" i="16"/>
  <c r="L18" i="16"/>
  <c r="J18" i="16"/>
  <c r="G18" i="16"/>
  <c r="D18" i="16"/>
  <c r="N17" i="16"/>
  <c r="L17" i="16"/>
  <c r="M17" i="16" s="1"/>
  <c r="J17" i="16"/>
  <c r="G17" i="16"/>
  <c r="D17" i="16"/>
  <c r="N16" i="16"/>
  <c r="M16" i="16"/>
  <c r="L16" i="16"/>
  <c r="J16" i="16"/>
  <c r="G16" i="16"/>
  <c r="D16" i="16"/>
  <c r="N15" i="16"/>
  <c r="L15" i="16"/>
  <c r="M15" i="16" s="1"/>
  <c r="J15" i="16"/>
  <c r="G15" i="16"/>
  <c r="D15" i="16"/>
  <c r="N14" i="16"/>
  <c r="M14" i="16"/>
  <c r="L14" i="16"/>
  <c r="J14" i="16"/>
  <c r="G14" i="16"/>
  <c r="D14" i="16"/>
  <c r="N13" i="16"/>
  <c r="L13" i="16"/>
  <c r="M13" i="16" s="1"/>
  <c r="J13" i="16"/>
  <c r="G13" i="16"/>
  <c r="D13" i="16"/>
  <c r="N12" i="16"/>
  <c r="M12" i="16"/>
  <c r="L12" i="16"/>
  <c r="J12" i="16"/>
  <c r="G12" i="16"/>
  <c r="D12" i="16"/>
  <c r="N11" i="16"/>
  <c r="L11" i="16"/>
  <c r="M11" i="16" s="1"/>
  <c r="J11" i="16"/>
  <c r="G11" i="16"/>
  <c r="D11" i="16"/>
  <c r="N10" i="16"/>
  <c r="N22" i="16" s="1"/>
  <c r="M10" i="16"/>
  <c r="L10" i="16"/>
  <c r="J10" i="16"/>
  <c r="G10" i="16"/>
  <c r="D10" i="16"/>
  <c r="E2" i="16"/>
  <c r="A2" i="16"/>
  <c r="N22" i="17" l="1"/>
  <c r="F21" i="18"/>
  <c r="D10" i="15" l="1"/>
  <c r="N10" i="15"/>
  <c r="J10" i="15"/>
  <c r="L10" i="15"/>
  <c r="J11" i="15"/>
  <c r="J12" i="15"/>
  <c r="J13" i="15"/>
  <c r="J14" i="15"/>
  <c r="J15" i="15"/>
  <c r="J16" i="15"/>
  <c r="J17" i="15"/>
  <c r="J18" i="15"/>
  <c r="J19" i="15"/>
  <c r="J20" i="15"/>
  <c r="J21" i="15"/>
  <c r="G11" i="15"/>
  <c r="G12" i="15"/>
  <c r="G13" i="15"/>
  <c r="G14" i="15"/>
  <c r="G15" i="15"/>
  <c r="G16" i="15"/>
  <c r="G17" i="15"/>
  <c r="G18" i="15"/>
  <c r="G19" i="15"/>
  <c r="G20" i="15"/>
  <c r="G21" i="15"/>
  <c r="G10" i="15"/>
  <c r="D11" i="15"/>
  <c r="D12" i="15"/>
  <c r="D13" i="15"/>
  <c r="D14" i="15"/>
  <c r="D15" i="15"/>
  <c r="D16" i="15"/>
  <c r="D17" i="15"/>
  <c r="D18" i="15"/>
  <c r="D19" i="15"/>
  <c r="D20" i="15"/>
  <c r="D21" i="15"/>
  <c r="L11" i="15"/>
  <c r="N11" i="15"/>
  <c r="M11" i="15" s="1"/>
  <c r="L12" i="15"/>
  <c r="N12" i="15"/>
  <c r="N22" i="15" s="1"/>
  <c r="L13" i="15"/>
  <c r="N13" i="15"/>
  <c r="L14" i="15"/>
  <c r="N14" i="15"/>
  <c r="M14" i="15" s="1"/>
  <c r="L15" i="15"/>
  <c r="N15" i="15"/>
  <c r="L16" i="15"/>
  <c r="N16" i="15"/>
  <c r="L17" i="15"/>
  <c r="N17" i="15"/>
  <c r="M17" i="15" s="1"/>
  <c r="L18" i="15"/>
  <c r="N18" i="15"/>
  <c r="M18" i="15" s="1"/>
  <c r="L19" i="15"/>
  <c r="N19" i="15"/>
  <c r="L20" i="15"/>
  <c r="N20" i="15"/>
  <c r="M20" i="15" s="1"/>
  <c r="L21" i="15"/>
  <c r="N21" i="15"/>
  <c r="M21" i="15" s="1"/>
  <c r="K22" i="15"/>
  <c r="H22" i="15"/>
  <c r="E22" i="15"/>
  <c r="M15" i="15" l="1"/>
  <c r="M12" i="15"/>
  <c r="M10" i="15"/>
  <c r="M19" i="15"/>
  <c r="M16" i="15"/>
  <c r="M13" i="15"/>
  <c r="E2" i="15"/>
  <c r="A2" i="15"/>
  <c r="O10" i="11"/>
  <c r="N10" i="11"/>
  <c r="M10" i="11"/>
  <c r="F22" i="11"/>
  <c r="O22" i="11" s="1"/>
  <c r="E10" i="11"/>
  <c r="L22" i="11"/>
  <c r="I22" i="11"/>
  <c r="O21" i="11"/>
  <c r="N21" i="11" s="1"/>
  <c r="M21" i="11"/>
  <c r="K21" i="11"/>
  <c r="H21" i="11"/>
  <c r="E21" i="11"/>
  <c r="O20" i="11"/>
  <c r="M20" i="11"/>
  <c r="N20" i="11" s="1"/>
  <c r="K20" i="11"/>
  <c r="H20" i="11"/>
  <c r="E20" i="11"/>
  <c r="O19" i="11"/>
  <c r="N19" i="11" s="1"/>
  <c r="M19" i="11"/>
  <c r="K19" i="11"/>
  <c r="H19" i="11"/>
  <c r="E19" i="11"/>
  <c r="O18" i="11"/>
  <c r="M18" i="11"/>
  <c r="N18" i="11" s="1"/>
  <c r="K18" i="11"/>
  <c r="H18" i="11"/>
  <c r="E18" i="11"/>
  <c r="O17" i="11"/>
  <c r="N17" i="11" s="1"/>
  <c r="M17" i="11"/>
  <c r="K17" i="11"/>
  <c r="H17" i="11"/>
  <c r="E17" i="11"/>
  <c r="O16" i="11"/>
  <c r="M16" i="11"/>
  <c r="N16" i="11" s="1"/>
  <c r="K16" i="11"/>
  <c r="H16" i="11"/>
  <c r="E16" i="11"/>
  <c r="O15" i="11"/>
  <c r="N15" i="11" s="1"/>
  <c r="M15" i="11"/>
  <c r="K15" i="11"/>
  <c r="H15" i="11"/>
  <c r="E15" i="11"/>
  <c r="O14" i="11"/>
  <c r="M14" i="11"/>
  <c r="N14" i="11" s="1"/>
  <c r="K14" i="11"/>
  <c r="H14" i="11"/>
  <c r="E14" i="11"/>
  <c r="O13" i="11"/>
  <c r="N13" i="11" s="1"/>
  <c r="M13" i="11"/>
  <c r="K13" i="11"/>
  <c r="H13" i="11"/>
  <c r="E13" i="11"/>
  <c r="O12" i="11"/>
  <c r="M12" i="11"/>
  <c r="N12" i="11" s="1"/>
  <c r="K12" i="11"/>
  <c r="H12" i="11"/>
  <c r="E12" i="11"/>
  <c r="O11" i="11"/>
  <c r="N11" i="11" s="1"/>
  <c r="M11" i="11"/>
  <c r="K11" i="11"/>
  <c r="H11" i="11"/>
  <c r="E11" i="11"/>
  <c r="K10" i="11"/>
  <c r="H10" i="11"/>
  <c r="J11" i="9"/>
  <c r="J12" i="9"/>
  <c r="J13" i="9"/>
  <c r="J14" i="9"/>
  <c r="J15" i="9"/>
  <c r="J16" i="9"/>
  <c r="J17" i="9"/>
  <c r="J18" i="9"/>
  <c r="J19" i="9"/>
  <c r="J20" i="9"/>
  <c r="J21" i="9"/>
  <c r="J10" i="9"/>
  <c r="I11" i="9"/>
  <c r="I12" i="9"/>
  <c r="I13" i="9"/>
  <c r="I14" i="9"/>
  <c r="I15" i="9"/>
  <c r="I16" i="9"/>
  <c r="I17" i="9"/>
  <c r="I18" i="9"/>
  <c r="I19" i="9"/>
  <c r="I20" i="9"/>
  <c r="I21" i="9"/>
  <c r="I22" i="9"/>
  <c r="I10" i="9"/>
  <c r="H22" i="9"/>
  <c r="G21" i="9"/>
  <c r="G20" i="9"/>
  <c r="G19" i="9"/>
  <c r="G18" i="9"/>
  <c r="G17" i="9"/>
  <c r="G16" i="9"/>
  <c r="G15" i="9"/>
  <c r="G14" i="9"/>
  <c r="G13" i="9"/>
  <c r="G12" i="9"/>
  <c r="G11" i="9"/>
  <c r="G10" i="9"/>
  <c r="F22" i="9"/>
  <c r="E21" i="9"/>
  <c r="E20" i="9"/>
  <c r="E19" i="9"/>
  <c r="E18" i="9"/>
  <c r="E17" i="9"/>
  <c r="E16" i="9"/>
  <c r="E15" i="9"/>
  <c r="E14" i="9"/>
  <c r="E13" i="9"/>
  <c r="E12" i="9"/>
  <c r="E11" i="9"/>
  <c r="E10" i="9"/>
  <c r="I22" i="8"/>
  <c r="F22" i="8"/>
  <c r="O22" i="8" s="1"/>
  <c r="O21" i="8"/>
  <c r="M21" i="8"/>
  <c r="N21" i="8" s="1"/>
  <c r="K21" i="8"/>
  <c r="H21" i="8"/>
  <c r="E21" i="8"/>
  <c r="O20" i="8"/>
  <c r="M20" i="8"/>
  <c r="N20" i="8" s="1"/>
  <c r="K20" i="8"/>
  <c r="H20" i="8"/>
  <c r="E20" i="8"/>
  <c r="O19" i="8"/>
  <c r="N19" i="8" s="1"/>
  <c r="M19" i="8"/>
  <c r="K19" i="8"/>
  <c r="H19" i="8"/>
  <c r="E19" i="8"/>
  <c r="O18" i="8"/>
  <c r="M18" i="8"/>
  <c r="N18" i="8" s="1"/>
  <c r="K18" i="8"/>
  <c r="H18" i="8"/>
  <c r="E18" i="8"/>
  <c r="O17" i="8"/>
  <c r="N17" i="8" s="1"/>
  <c r="M17" i="8"/>
  <c r="K17" i="8"/>
  <c r="H17" i="8"/>
  <c r="E17" i="8"/>
  <c r="O16" i="8"/>
  <c r="M16" i="8"/>
  <c r="N16" i="8" s="1"/>
  <c r="K16" i="8"/>
  <c r="H16" i="8"/>
  <c r="E16" i="8"/>
  <c r="O15" i="8"/>
  <c r="N15" i="8" s="1"/>
  <c r="M15" i="8"/>
  <c r="K15" i="8"/>
  <c r="H15" i="8"/>
  <c r="E15" i="8"/>
  <c r="O14" i="8"/>
  <c r="M14" i="8"/>
  <c r="N14" i="8" s="1"/>
  <c r="K14" i="8"/>
  <c r="H14" i="8"/>
  <c r="E14" i="8"/>
  <c r="O13" i="8"/>
  <c r="N13" i="8" s="1"/>
  <c r="M13" i="8"/>
  <c r="K13" i="8"/>
  <c r="H13" i="8"/>
  <c r="E13" i="8"/>
  <c r="O12" i="8"/>
  <c r="N12" i="8" s="1"/>
  <c r="M12" i="8"/>
  <c r="K12" i="8"/>
  <c r="H12" i="8"/>
  <c r="E12" i="8"/>
  <c r="O11" i="8"/>
  <c r="N11" i="8" s="1"/>
  <c r="M11" i="8"/>
  <c r="K11" i="8"/>
  <c r="H11" i="8"/>
  <c r="E11" i="8"/>
  <c r="O10" i="8"/>
  <c r="N10" i="8" s="1"/>
  <c r="M10" i="8"/>
  <c r="K10" i="8"/>
  <c r="H10" i="8"/>
  <c r="E10" i="8"/>
  <c r="L22" i="7"/>
  <c r="J22" i="7"/>
  <c r="H22" i="7"/>
  <c r="F22" i="7"/>
  <c r="M21" i="7"/>
  <c r="N21" i="7" s="1"/>
  <c r="K21" i="7"/>
  <c r="I21" i="7"/>
  <c r="G21" i="7"/>
  <c r="E21" i="7"/>
  <c r="M20" i="7"/>
  <c r="N20" i="7" s="1"/>
  <c r="K20" i="7"/>
  <c r="I20" i="7"/>
  <c r="G20" i="7"/>
  <c r="E20" i="7"/>
  <c r="M19" i="7"/>
  <c r="N19" i="7" s="1"/>
  <c r="K19" i="7"/>
  <c r="I19" i="7"/>
  <c r="G19" i="7"/>
  <c r="E19" i="7"/>
  <c r="M18" i="7"/>
  <c r="N18" i="7" s="1"/>
  <c r="K18" i="7"/>
  <c r="I18" i="7"/>
  <c r="G18" i="7"/>
  <c r="E18" i="7"/>
  <c r="M17" i="7"/>
  <c r="N17" i="7" s="1"/>
  <c r="K17" i="7"/>
  <c r="I17" i="7"/>
  <c r="G17" i="7"/>
  <c r="E17" i="7"/>
  <c r="M16" i="7"/>
  <c r="N16" i="7" s="1"/>
  <c r="K16" i="7"/>
  <c r="I16" i="7"/>
  <c r="G16" i="7"/>
  <c r="E16" i="7"/>
  <c r="M15" i="7"/>
  <c r="N15" i="7" s="1"/>
  <c r="K15" i="7"/>
  <c r="I15" i="7"/>
  <c r="G15" i="7"/>
  <c r="E15" i="7"/>
  <c r="M14" i="7"/>
  <c r="N14" i="7" s="1"/>
  <c r="K14" i="7"/>
  <c r="I14" i="7"/>
  <c r="G14" i="7"/>
  <c r="E14" i="7"/>
  <c r="M13" i="7"/>
  <c r="N13" i="7" s="1"/>
  <c r="K13" i="7"/>
  <c r="I13" i="7"/>
  <c r="G13" i="7"/>
  <c r="E13" i="7"/>
  <c r="M12" i="7"/>
  <c r="N12" i="7" s="1"/>
  <c r="K12" i="7"/>
  <c r="I12" i="7"/>
  <c r="G12" i="7"/>
  <c r="E12" i="7"/>
  <c r="M11" i="7"/>
  <c r="N11" i="7" s="1"/>
  <c r="K11" i="7"/>
  <c r="I11" i="7"/>
  <c r="G11" i="7"/>
  <c r="E11" i="7"/>
  <c r="M10" i="7"/>
  <c r="M22" i="7" s="1"/>
  <c r="K10" i="7"/>
  <c r="I10" i="7"/>
  <c r="G10" i="7"/>
  <c r="E10" i="7"/>
  <c r="M11" i="6"/>
  <c r="O11" i="6"/>
  <c r="N11" i="6" s="1"/>
  <c r="M12" i="6"/>
  <c r="O12" i="6"/>
  <c r="N12" i="6" s="1"/>
  <c r="M13" i="6"/>
  <c r="O13" i="6"/>
  <c r="N13" i="6" s="1"/>
  <c r="M14" i="6"/>
  <c r="N14" i="6"/>
  <c r="O14" i="6"/>
  <c r="M15" i="6"/>
  <c r="O15" i="6"/>
  <c r="N15" i="6" s="1"/>
  <c r="M16" i="6"/>
  <c r="O16" i="6"/>
  <c r="N16" i="6" s="1"/>
  <c r="M17" i="6"/>
  <c r="O17" i="6"/>
  <c r="N17" i="6" s="1"/>
  <c r="M18" i="6"/>
  <c r="N18" i="6"/>
  <c r="O18" i="6"/>
  <c r="M19" i="6"/>
  <c r="O19" i="6"/>
  <c r="N19" i="6" s="1"/>
  <c r="M20" i="6"/>
  <c r="O20" i="6"/>
  <c r="N20" i="6" s="1"/>
  <c r="M21" i="6"/>
  <c r="O21" i="6"/>
  <c r="N21" i="6" s="1"/>
  <c r="O22" i="6"/>
  <c r="N10" i="6"/>
  <c r="O10" i="6"/>
  <c r="M10" i="6"/>
  <c r="L22" i="6"/>
  <c r="I22" i="6"/>
  <c r="K21" i="6"/>
  <c r="K20" i="6"/>
  <c r="K19" i="6"/>
  <c r="K18" i="6"/>
  <c r="K17" i="6"/>
  <c r="K16" i="6"/>
  <c r="K15" i="6"/>
  <c r="K14" i="6"/>
  <c r="K13" i="6"/>
  <c r="K12" i="6"/>
  <c r="K11" i="6"/>
  <c r="K10" i="6"/>
  <c r="H21" i="6"/>
  <c r="H20" i="6"/>
  <c r="H19" i="6"/>
  <c r="H18" i="6"/>
  <c r="H17" i="6"/>
  <c r="H16" i="6"/>
  <c r="H15" i="6"/>
  <c r="H14" i="6"/>
  <c r="H13" i="6"/>
  <c r="H12" i="6"/>
  <c r="H11" i="6"/>
  <c r="H10" i="6"/>
  <c r="E11" i="6"/>
  <c r="E12" i="6"/>
  <c r="E13" i="6"/>
  <c r="E14" i="6"/>
  <c r="E15" i="6"/>
  <c r="E16" i="6"/>
  <c r="E17" i="6"/>
  <c r="E18" i="6"/>
  <c r="E19" i="6"/>
  <c r="E20" i="6"/>
  <c r="E21" i="6"/>
  <c r="E10" i="6"/>
  <c r="F22" i="6"/>
  <c r="N11" i="5"/>
  <c r="N12" i="5"/>
  <c r="N13" i="5"/>
  <c r="N14" i="5"/>
  <c r="N15" i="5"/>
  <c r="N16" i="5"/>
  <c r="N17" i="5"/>
  <c r="N18" i="5"/>
  <c r="N19" i="5"/>
  <c r="N20" i="5"/>
  <c r="N21" i="5"/>
  <c r="M11" i="5"/>
  <c r="M12" i="5"/>
  <c r="M13" i="5"/>
  <c r="M22" i="5" s="1"/>
  <c r="M14" i="5"/>
  <c r="M15" i="5"/>
  <c r="M16" i="5"/>
  <c r="M17" i="5"/>
  <c r="M18" i="5"/>
  <c r="M19" i="5"/>
  <c r="M20" i="5"/>
  <c r="M21" i="5"/>
  <c r="N10" i="5"/>
  <c r="M10" i="5"/>
  <c r="K11" i="5"/>
  <c r="K12" i="5"/>
  <c r="K13" i="5"/>
  <c r="K14" i="5"/>
  <c r="K15" i="5"/>
  <c r="K16" i="5"/>
  <c r="K17" i="5"/>
  <c r="K18" i="5"/>
  <c r="K19" i="5"/>
  <c r="K20" i="5"/>
  <c r="K21" i="5"/>
  <c r="K10" i="5"/>
  <c r="I11" i="5"/>
  <c r="I12" i="5"/>
  <c r="I13" i="5"/>
  <c r="I14" i="5"/>
  <c r="I15" i="5"/>
  <c r="I16" i="5"/>
  <c r="I17" i="5"/>
  <c r="I18" i="5"/>
  <c r="I19" i="5"/>
  <c r="I20" i="5"/>
  <c r="I21" i="5"/>
  <c r="I10" i="5"/>
  <c r="G11" i="5"/>
  <c r="G12" i="5"/>
  <c r="G13" i="5"/>
  <c r="G14" i="5"/>
  <c r="G15" i="5"/>
  <c r="G16" i="5"/>
  <c r="G17" i="5"/>
  <c r="G18" i="5"/>
  <c r="G19" i="5"/>
  <c r="G20" i="5"/>
  <c r="G21" i="5"/>
  <c r="G10" i="5"/>
  <c r="E11" i="5"/>
  <c r="E12" i="5"/>
  <c r="E13" i="5"/>
  <c r="E14" i="5"/>
  <c r="E15" i="5"/>
  <c r="E16" i="5"/>
  <c r="E17" i="5"/>
  <c r="E18" i="5"/>
  <c r="E19" i="5"/>
  <c r="E20" i="5"/>
  <c r="E21" i="5"/>
  <c r="E10" i="5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10" i="4"/>
  <c r="N11" i="4"/>
  <c r="N12" i="4"/>
  <c r="N34" i="4" s="1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11" i="4"/>
  <c r="F10" i="4"/>
  <c r="L22" i="5"/>
  <c r="J22" i="5"/>
  <c r="H22" i="5"/>
  <c r="F22" i="5"/>
  <c r="C20" i="2"/>
  <c r="D45" i="13"/>
  <c r="C45" i="13"/>
  <c r="O20" i="13"/>
  <c r="N20" i="13"/>
  <c r="M20" i="13"/>
  <c r="L20" i="13"/>
  <c r="C20" i="13"/>
  <c r="X19" i="13"/>
  <c r="W19" i="13"/>
  <c r="U19" i="13"/>
  <c r="U20" i="13" s="1"/>
  <c r="T19" i="13"/>
  <c r="S19" i="13"/>
  <c r="S20" i="13" s="1"/>
  <c r="R19" i="13"/>
  <c r="R20" i="13" s="1"/>
  <c r="Q19" i="13"/>
  <c r="P19" i="13"/>
  <c r="O19" i="13"/>
  <c r="N19" i="13"/>
  <c r="M19" i="13"/>
  <c r="L19" i="13"/>
  <c r="K19" i="13"/>
  <c r="K20" i="13" s="1"/>
  <c r="J19" i="13"/>
  <c r="J20" i="13" s="1"/>
  <c r="I19" i="13"/>
  <c r="I20" i="13" s="1"/>
  <c r="H19" i="13"/>
  <c r="G19" i="13"/>
  <c r="G20" i="13" s="1"/>
  <c r="F19" i="13"/>
  <c r="F20" i="13" s="1"/>
  <c r="E19" i="13"/>
  <c r="D19" i="13"/>
  <c r="C19" i="13"/>
  <c r="B19" i="13"/>
  <c r="D20" i="13" s="1"/>
  <c r="V18" i="13"/>
  <c r="Y18" i="13" s="1"/>
  <c r="Y17" i="13"/>
  <c r="V17" i="13"/>
  <c r="V16" i="13"/>
  <c r="Y16" i="13" s="1"/>
  <c r="V15" i="13"/>
  <c r="Y15" i="13" s="1"/>
  <c r="V14" i="13"/>
  <c r="Y14" i="13" s="1"/>
  <c r="V13" i="13"/>
  <c r="Y13" i="13" s="1"/>
  <c r="V12" i="13"/>
  <c r="Y12" i="13" s="1"/>
  <c r="Y11" i="13"/>
  <c r="V11" i="13"/>
  <c r="V10" i="13"/>
  <c r="Y10" i="13" s="1"/>
  <c r="V9" i="13"/>
  <c r="Y9" i="13" s="1"/>
  <c r="V8" i="13"/>
  <c r="Y8" i="13" s="1"/>
  <c r="V7" i="13"/>
  <c r="V19" i="13" s="1"/>
  <c r="Y19" i="13" s="1"/>
  <c r="H3" i="13"/>
  <c r="A3" i="13"/>
  <c r="N10" i="7" l="1"/>
  <c r="P20" i="13"/>
  <c r="Q20" i="13"/>
  <c r="E20" i="13"/>
  <c r="Y7" i="13"/>
  <c r="T20" i="13"/>
  <c r="H20" i="13"/>
  <c r="M34" i="4" l="1"/>
  <c r="K34" i="4"/>
  <c r="I34" i="4"/>
  <c r="G34" i="4"/>
  <c r="I2" i="11" l="1"/>
  <c r="A2" i="11"/>
  <c r="F43" i="10" l="1"/>
  <c r="E43" i="10" s="1"/>
  <c r="D43" i="10"/>
  <c r="F42" i="10"/>
  <c r="E42" i="10" s="1"/>
  <c r="D42" i="10"/>
  <c r="F41" i="10"/>
  <c r="D41" i="10"/>
  <c r="F40" i="10"/>
  <c r="D40" i="10"/>
  <c r="F39" i="10"/>
  <c r="D39" i="10"/>
  <c r="E39" i="10" s="1"/>
  <c r="F38" i="10"/>
  <c r="E38" i="10" s="1"/>
  <c r="D38" i="10"/>
  <c r="F37" i="10"/>
  <c r="D37" i="10"/>
  <c r="F36" i="10"/>
  <c r="D36" i="10"/>
  <c r="F35" i="10"/>
  <c r="D35" i="10"/>
  <c r="P46" i="10"/>
  <c r="O46" i="10"/>
  <c r="M46" i="10"/>
  <c r="L46" i="10"/>
  <c r="K46" i="10"/>
  <c r="J46" i="10"/>
  <c r="I46" i="10"/>
  <c r="H46" i="10"/>
  <c r="G46" i="10"/>
  <c r="P45" i="10"/>
  <c r="O45" i="10"/>
  <c r="M45" i="10"/>
  <c r="L45" i="10"/>
  <c r="K45" i="10"/>
  <c r="J45" i="10"/>
  <c r="I45" i="10"/>
  <c r="H45" i="10"/>
  <c r="G45" i="10"/>
  <c r="P44" i="10"/>
  <c r="O44" i="10"/>
  <c r="M44" i="10"/>
  <c r="L44" i="10"/>
  <c r="K44" i="10"/>
  <c r="J44" i="10"/>
  <c r="I44" i="10"/>
  <c r="H44" i="10"/>
  <c r="G44" i="10"/>
  <c r="N46" i="10"/>
  <c r="N45" i="10"/>
  <c r="N44" i="10"/>
  <c r="F34" i="10"/>
  <c r="D34" i="10"/>
  <c r="F33" i="10"/>
  <c r="D33" i="10"/>
  <c r="F32" i="10"/>
  <c r="E32" i="10" s="1"/>
  <c r="D32" i="10"/>
  <c r="F31" i="10"/>
  <c r="D31" i="10"/>
  <c r="F30" i="10"/>
  <c r="D30" i="10"/>
  <c r="F29" i="10"/>
  <c r="D29" i="10"/>
  <c r="F28" i="10"/>
  <c r="D28" i="10"/>
  <c r="F27" i="10"/>
  <c r="D27" i="10"/>
  <c r="F26" i="10"/>
  <c r="E26" i="10"/>
  <c r="D26" i="10"/>
  <c r="F25" i="10"/>
  <c r="D25" i="10"/>
  <c r="F24" i="10"/>
  <c r="E24" i="10" s="1"/>
  <c r="D24" i="10"/>
  <c r="F23" i="10"/>
  <c r="D23" i="10"/>
  <c r="F22" i="10"/>
  <c r="D22" i="10"/>
  <c r="F21" i="10"/>
  <c r="D21" i="10"/>
  <c r="F20" i="10"/>
  <c r="E20" i="10" s="1"/>
  <c r="D20" i="10"/>
  <c r="F19" i="10"/>
  <c r="D19" i="10"/>
  <c r="F18" i="10"/>
  <c r="D18" i="10"/>
  <c r="F17" i="10"/>
  <c r="E17" i="10" s="1"/>
  <c r="D17" i="10"/>
  <c r="F16" i="10"/>
  <c r="D16" i="10"/>
  <c r="F15" i="10"/>
  <c r="D15" i="10"/>
  <c r="F14" i="10"/>
  <c r="E14" i="10" s="1"/>
  <c r="D14" i="10"/>
  <c r="F13" i="10"/>
  <c r="E13" i="10" s="1"/>
  <c r="D13" i="10"/>
  <c r="F12" i="10"/>
  <c r="D12" i="10"/>
  <c r="F11" i="10"/>
  <c r="E11" i="10" s="1"/>
  <c r="D11" i="10"/>
  <c r="F10" i="10"/>
  <c r="D10" i="10"/>
  <c r="F9" i="10"/>
  <c r="D9" i="10"/>
  <c r="F8" i="10"/>
  <c r="D8" i="10"/>
  <c r="E8" i="10" s="1"/>
  <c r="F2" i="10"/>
  <c r="A2" i="10"/>
  <c r="E31" i="10" l="1"/>
  <c r="E30" i="10"/>
  <c r="E36" i="10"/>
  <c r="E12" i="10"/>
  <c r="E23" i="10"/>
  <c r="E37" i="10"/>
  <c r="E18" i="10"/>
  <c r="E29" i="10"/>
  <c r="E10" i="10"/>
  <c r="E15" i="10"/>
  <c r="E22" i="10"/>
  <c r="E27" i="10"/>
  <c r="E34" i="10"/>
  <c r="E35" i="10"/>
  <c r="E40" i="10"/>
  <c r="E9" i="10"/>
  <c r="E16" i="10"/>
  <c r="E21" i="10"/>
  <c r="E28" i="10"/>
  <c r="E33" i="10"/>
  <c r="E41" i="10"/>
  <c r="F45" i="10"/>
  <c r="N47" i="10"/>
  <c r="E19" i="10"/>
  <c r="E25" i="10"/>
  <c r="D44" i="10"/>
  <c r="D45" i="10"/>
  <c r="E45" i="10" l="1"/>
  <c r="F46" i="10"/>
  <c r="D46" i="10"/>
  <c r="F44" i="10"/>
  <c r="F47" i="10" l="1"/>
  <c r="E44" i="10"/>
  <c r="E46" i="10"/>
  <c r="G2" i="9" l="1"/>
  <c r="A2" i="9"/>
  <c r="I2" i="8"/>
  <c r="A2" i="8"/>
  <c r="H2" i="7"/>
  <c r="A2" i="7"/>
  <c r="I2" i="6"/>
  <c r="A2" i="6"/>
  <c r="H2" i="5"/>
  <c r="A2" i="5"/>
  <c r="I2" i="4"/>
  <c r="A2" i="4"/>
  <c r="F2" i="3"/>
  <c r="A2" i="3"/>
  <c r="O20" i="2"/>
  <c r="N20" i="2"/>
  <c r="M20" i="2"/>
  <c r="L20" i="2"/>
  <c r="K20" i="2"/>
  <c r="J20" i="2"/>
  <c r="I20" i="2"/>
  <c r="H20" i="2"/>
  <c r="G20" i="2"/>
  <c r="F20" i="2"/>
  <c r="E20" i="2"/>
  <c r="E2" i="2"/>
  <c r="A2" i="2"/>
  <c r="D20" i="2" l="1"/>
  <c r="C22" i="6" l="1"/>
  <c r="E22" i="6"/>
  <c r="N22" i="5"/>
  <c r="G22" i="5"/>
  <c r="C22" i="5"/>
  <c r="E22" i="5"/>
  <c r="I22" i="5"/>
  <c r="K22" i="5"/>
  <c r="J34" i="4"/>
  <c r="L34" i="4"/>
  <c r="O34" i="4"/>
  <c r="H34" i="4"/>
  <c r="F34" i="4"/>
  <c r="D34" i="4"/>
  <c r="K22" i="7"/>
  <c r="C22" i="7"/>
  <c r="I22" i="7"/>
  <c r="E22" i="7"/>
  <c r="N22" i="7"/>
  <c r="G22" i="7"/>
  <c r="E22" i="8"/>
  <c r="C22" i="8"/>
  <c r="H22" i="8"/>
  <c r="K22" i="8"/>
  <c r="M22" i="8"/>
  <c r="N22" i="8" s="1"/>
  <c r="C22" i="9"/>
  <c r="J22" i="9"/>
  <c r="G22" i="9"/>
  <c r="E22" i="9"/>
  <c r="C22" i="11"/>
  <c r="E22" i="11"/>
  <c r="H22" i="11"/>
  <c r="K22" i="11"/>
  <c r="M22" i="11"/>
  <c r="N22" i="11" s="1"/>
  <c r="J22" i="15"/>
  <c r="D22" i="15"/>
  <c r="G22" i="15"/>
  <c r="M22" i="15"/>
  <c r="J22" i="16"/>
  <c r="D22" i="16"/>
  <c r="G22" i="16"/>
  <c r="M22" i="16"/>
  <c r="H22" i="6"/>
  <c r="M22" i="6"/>
  <c r="N22" i="6" s="1"/>
  <c r="M22" i="17"/>
  <c r="F22" i="17"/>
  <c r="G22" i="17"/>
  <c r="I22" i="17"/>
  <c r="D22" i="17"/>
  <c r="J22" i="17"/>
</calcChain>
</file>

<file path=xl/sharedStrings.xml><?xml version="1.0" encoding="utf-8"?>
<sst xmlns="http://schemas.openxmlformats.org/spreadsheetml/2006/main" count="843" uniqueCount="196">
  <si>
    <t xml:space="preserve">Расходы на оплату труда, фактическая численность и средняя заработная плата  </t>
  </si>
  <si>
    <t>Подразделение _________________________________________</t>
  </si>
  <si>
    <t>рублей</t>
  </si>
  <si>
    <t>чел.</t>
  </si>
  <si>
    <t>Месяц</t>
  </si>
  <si>
    <t>Доплаты за вредность</t>
  </si>
  <si>
    <t>За работу в ночн. время</t>
  </si>
  <si>
    <t>Выходные и праздн. дни</t>
  </si>
  <si>
    <t>За профес-сионализм</t>
  </si>
  <si>
    <t>Вознагражд. по итогам года</t>
  </si>
  <si>
    <t>За выслугу лет</t>
  </si>
  <si>
    <t>Районый коэф.</t>
  </si>
  <si>
    <t>Северная надбавка</t>
  </si>
  <si>
    <t>Договоры подряда</t>
  </si>
  <si>
    <t>ВСЕГО</t>
  </si>
  <si>
    <t>Средняя з/плата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</si>
  <si>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</si>
  <si>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</si>
  <si>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</si>
  <si>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</si>
  <si>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</si>
  <si>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</si>
  <si>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</si>
  <si>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</si>
  <si>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</si>
  <si>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</si>
  <si>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</si>
  <si>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</si>
  <si>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</si>
  <si>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Среднегодовой размер, %</t>
  </si>
  <si>
    <t>х</t>
  </si>
  <si>
    <t xml:space="preserve">Прилагаются копии первичных документов: бухгалтерские регистры, при необходимости - расчетные ведомости </t>
  </si>
  <si>
    <t>Наименование котельной (участка)</t>
  </si>
  <si>
    <r>
      <t xml:space="preserve">Ед.изм. электроэнергии </t>
    </r>
    <r>
      <rPr>
        <sz val="12"/>
        <rFont val="Times New Roman Cyr"/>
        <charset val="204"/>
      </rPr>
      <t xml:space="preserve">  </t>
    </r>
    <r>
      <rPr>
        <b/>
        <u/>
        <sz val="12"/>
        <rFont val="Times New Roman CYR"/>
        <charset val="204"/>
      </rPr>
      <t>тыс. кВт.ч</t>
    </r>
  </si>
  <si>
    <t>Вид деятельности</t>
  </si>
  <si>
    <t>Адрес котельной (участка)</t>
  </si>
  <si>
    <t>№ и дата счета-фактуры</t>
  </si>
  <si>
    <t>Всего по счетам-фактурам</t>
  </si>
  <si>
    <t>Электроэнергия по регулируемым ценам и по  уровням напряжения</t>
  </si>
  <si>
    <t>Электроэнергия по свободным (нерегулируемым) ценам</t>
  </si>
  <si>
    <t xml:space="preserve"> НН (0,4 кВ и ниже)</t>
  </si>
  <si>
    <t>СН 2 (1-20 кВ)</t>
  </si>
  <si>
    <t>СН 1 (35 кВ)</t>
  </si>
  <si>
    <t>ВН (110 кВ и выше)</t>
  </si>
  <si>
    <t>к-во</t>
  </si>
  <si>
    <t>тариф</t>
  </si>
  <si>
    <t>сумма</t>
  </si>
  <si>
    <t>Прилагаются копии первичных документов: договоры, счета-фактуры, отчеты энергослужбы (распределение электроэнергии по подразделениям в натуральных показателях), бухгалтерские регистры</t>
  </si>
  <si>
    <t>Вид топлива</t>
  </si>
  <si>
    <t>Ед.изм.</t>
  </si>
  <si>
    <t>Остаток на начало года</t>
  </si>
  <si>
    <t>Приход за год</t>
  </si>
  <si>
    <t>Израсходовано на производство тепла</t>
  </si>
  <si>
    <t>Израсходовано на прочие цели</t>
  </si>
  <si>
    <t>Остаток на конец года</t>
  </si>
  <si>
    <t>кол-во</t>
  </si>
  <si>
    <t>природный газ</t>
  </si>
  <si>
    <r>
      <t>тыс.м</t>
    </r>
    <r>
      <rPr>
        <vertAlign val="superscript"/>
        <sz val="11"/>
        <rFont val="Times New Roman Cyr"/>
        <charset val="204"/>
      </rPr>
      <t>3</t>
    </r>
  </si>
  <si>
    <t>попутный газ</t>
  </si>
  <si>
    <t>уголь</t>
  </si>
  <si>
    <t>тн</t>
  </si>
  <si>
    <t>нефть</t>
  </si>
  <si>
    <t>мазут</t>
  </si>
  <si>
    <t>дрова</t>
  </si>
  <si>
    <r>
      <t>м</t>
    </r>
    <r>
      <rPr>
        <vertAlign val="superscript"/>
        <sz val="11"/>
        <rFont val="Times New Roman Cyr"/>
        <charset val="204"/>
      </rPr>
      <t>3</t>
    </r>
  </si>
  <si>
    <t>электроэнергия</t>
  </si>
  <si>
    <t>тыс. кВт.ч</t>
  </si>
  <si>
    <t>Всего по тарифу 1</t>
  </si>
  <si>
    <t>Всего по тарифу 2</t>
  </si>
  <si>
    <t>Итого по организации</t>
  </si>
  <si>
    <r>
      <t xml:space="preserve">Вид топлива  </t>
    </r>
    <r>
      <rPr>
        <b/>
        <i/>
        <u/>
        <sz val="12"/>
        <rFont val="Times New Roman CYR"/>
        <charset val="204"/>
      </rPr>
      <t>природный газ</t>
    </r>
  </si>
  <si>
    <r>
      <t>Ед.изм. топлива</t>
    </r>
    <r>
      <rPr>
        <sz val="12"/>
        <rFont val="Times New Roman Cyr"/>
        <charset val="204"/>
      </rPr>
      <t xml:space="preserve"> </t>
    </r>
    <r>
      <rPr>
        <b/>
        <sz val="12"/>
        <rFont val="Times New Roman Cyr"/>
        <family val="1"/>
        <charset val="204"/>
      </rPr>
      <t xml:space="preserve"> </t>
    </r>
    <r>
      <rPr>
        <b/>
        <i/>
        <u/>
        <sz val="12"/>
        <rFont val="Times New Roman CYR"/>
        <charset val="204"/>
      </rPr>
      <t>тыс. м</t>
    </r>
    <r>
      <rPr>
        <b/>
        <i/>
        <vertAlign val="superscript"/>
        <sz val="12"/>
        <rFont val="Times New Roman CYR"/>
        <charset val="204"/>
      </rPr>
      <t>3</t>
    </r>
  </si>
  <si>
    <r>
      <t xml:space="preserve">НДС </t>
    </r>
    <r>
      <rPr>
        <sz val="12"/>
        <rFont val="Times New Roman Cyr"/>
        <charset val="204"/>
      </rPr>
      <t xml:space="preserve">_________________________________________ </t>
    </r>
    <r>
      <rPr>
        <i/>
        <sz val="11"/>
        <rFont val="Times New Roman Cyr"/>
        <charset val="204"/>
      </rPr>
      <t>(указать, включен налог в стоимость топлива или нет)</t>
    </r>
  </si>
  <si>
    <t>Калорий-ность топлива</t>
  </si>
  <si>
    <t>Стоимость топлива</t>
  </si>
  <si>
    <t>Транспортировка</t>
  </si>
  <si>
    <t>Снабженческо-сбытовая надбавка</t>
  </si>
  <si>
    <t>Стоимость топлива, всего</t>
  </si>
  <si>
    <r>
      <t>Средняя цена за 1 тыс. м</t>
    </r>
    <r>
      <rPr>
        <b/>
        <vertAlign val="superscript"/>
        <sz val="9"/>
        <rFont val="Times New Roman Cyr"/>
        <charset val="204"/>
      </rPr>
      <t>3</t>
    </r>
  </si>
  <si>
    <t>цена</t>
  </si>
  <si>
    <r>
      <t>ккал/м</t>
    </r>
    <r>
      <rPr>
        <b/>
        <vertAlign val="superscript"/>
        <sz val="9"/>
        <rFont val="Times New Roman Cyr"/>
        <charset val="204"/>
      </rPr>
      <t>3</t>
    </r>
  </si>
  <si>
    <r>
      <t>тыс. м</t>
    </r>
    <r>
      <rPr>
        <b/>
        <vertAlign val="superscript"/>
        <sz val="9"/>
        <rFont val="Times New Roman Cyr"/>
        <charset val="204"/>
      </rPr>
      <t>3</t>
    </r>
  </si>
  <si>
    <r>
      <t>руб./тыс.м</t>
    </r>
    <r>
      <rPr>
        <b/>
        <vertAlign val="superscript"/>
        <sz val="9"/>
        <rFont val="Times New Roman Cyr"/>
        <charset val="204"/>
      </rPr>
      <t>3</t>
    </r>
  </si>
  <si>
    <t>руб.</t>
  </si>
  <si>
    <t>Примечание:</t>
  </si>
  <si>
    <r>
      <t>Вид топлива</t>
    </r>
    <r>
      <rPr>
        <b/>
        <sz val="12"/>
        <rFont val="Times New Roman Cyr"/>
        <charset val="204"/>
      </rPr>
      <t xml:space="preserve">  </t>
    </r>
    <r>
      <rPr>
        <b/>
        <i/>
        <u/>
        <sz val="12"/>
        <rFont val="Times New Roman CYR"/>
        <charset val="204"/>
      </rPr>
      <t>уголь</t>
    </r>
  </si>
  <si>
    <r>
      <t xml:space="preserve">Ед.изм. топлива </t>
    </r>
    <r>
      <rPr>
        <sz val="12"/>
        <rFont val="Times New Roman Cyr"/>
        <family val="1"/>
        <charset val="204"/>
      </rPr>
      <t xml:space="preserve"> </t>
    </r>
    <r>
      <rPr>
        <b/>
        <i/>
        <u/>
        <sz val="12"/>
        <rFont val="Times New Roman CYR"/>
        <charset val="204"/>
      </rPr>
      <t>тонна</t>
    </r>
  </si>
  <si>
    <t>Калорийность топлива</t>
  </si>
  <si>
    <t>Расходы на доставку (ж/д тариф, водный тариф)</t>
  </si>
  <si>
    <t>Доставка до котельной автотранспортом</t>
  </si>
  <si>
    <t>Погрузо-разгрузочные и иные аналогичные расходы</t>
  </si>
  <si>
    <t>Средняя цена за 1 тонну</t>
  </si>
  <si>
    <t>ккал/кг</t>
  </si>
  <si>
    <t xml:space="preserve"> тн</t>
  </si>
  <si>
    <t>руб./тн</t>
  </si>
  <si>
    <r>
      <t xml:space="preserve">Прилагаются копии всех </t>
    </r>
    <r>
      <rPr>
        <sz val="11"/>
        <rFont val="Times New Roman CYR"/>
        <charset val="204"/>
      </rPr>
      <t>первичных документов: товарные накладные, счета-фактуры, бухгалтерские регистры</t>
    </r>
  </si>
  <si>
    <r>
      <t xml:space="preserve">Вид топлива  </t>
    </r>
    <r>
      <rPr>
        <b/>
        <i/>
        <u/>
        <sz val="14"/>
        <rFont val="Times New Roman CYR"/>
        <charset val="204"/>
      </rPr>
      <t>уголь</t>
    </r>
  </si>
  <si>
    <t>Котельная 1</t>
  </si>
  <si>
    <t>Котельная 2</t>
  </si>
  <si>
    <t>Котельная 3</t>
  </si>
  <si>
    <t>Итого по тарифу</t>
  </si>
  <si>
    <t>1. Заполняется отдельно по каждой котельной и каждому тарифу в целом.</t>
  </si>
  <si>
    <r>
      <t xml:space="preserve">Прилагаются копии всех </t>
    </r>
    <r>
      <rPr>
        <sz val="11"/>
        <rFont val="Times New Roman CYR"/>
        <charset val="204"/>
      </rPr>
      <t>первичных документов: материальные отчеты, акты на списание, бухгалтерские регистры</t>
    </r>
  </si>
  <si>
    <r>
      <t xml:space="preserve">Вид топлива  </t>
    </r>
    <r>
      <rPr>
        <b/>
        <i/>
        <u/>
        <sz val="14"/>
        <rFont val="Times New Roman CYR"/>
        <charset val="204"/>
      </rPr>
      <t>нефть</t>
    </r>
  </si>
  <si>
    <r>
      <t xml:space="preserve">Ед.изм. топлива  </t>
    </r>
    <r>
      <rPr>
        <b/>
        <i/>
        <u/>
        <sz val="14"/>
        <rFont val="Times New Roman CYR"/>
        <charset val="204"/>
      </rPr>
      <t>тонна</t>
    </r>
  </si>
  <si>
    <t>Стоимость топлива на ПОН (с учетом всех составляющих)</t>
  </si>
  <si>
    <t>Расходы на доставку топлива до котельной</t>
  </si>
  <si>
    <t xml:space="preserve">Услуги сторонней организации по хранению топлива </t>
  </si>
  <si>
    <t>Иные расходы, связанные с приобретением топлива</t>
  </si>
  <si>
    <r>
      <t xml:space="preserve">Вид топлива   </t>
    </r>
    <r>
      <rPr>
        <b/>
        <i/>
        <u/>
        <sz val="14"/>
        <rFont val="Times New Roman CYR"/>
        <charset val="204"/>
      </rPr>
      <t>дрова</t>
    </r>
  </si>
  <si>
    <r>
      <t xml:space="preserve">Ед.изм. топлива  </t>
    </r>
    <r>
      <rPr>
        <b/>
        <u/>
        <sz val="12"/>
        <rFont val="Times New Roman CYR"/>
        <charset val="204"/>
      </rPr>
      <t xml:space="preserve"> </t>
    </r>
    <r>
      <rPr>
        <b/>
        <i/>
        <u/>
        <sz val="14"/>
        <rFont val="Times New Roman CYR"/>
        <charset val="204"/>
      </rPr>
      <t>м</t>
    </r>
    <r>
      <rPr>
        <b/>
        <i/>
        <vertAlign val="superscript"/>
        <sz val="14"/>
        <rFont val="Times New Roman CYR"/>
        <charset val="204"/>
      </rPr>
      <t>3</t>
    </r>
  </si>
  <si>
    <r>
      <t xml:space="preserve">НДС </t>
    </r>
    <r>
      <rPr>
        <sz val="12"/>
        <rFont val="Times New Roman Cyr"/>
        <charset val="204"/>
      </rPr>
      <t xml:space="preserve">_______________________________ </t>
    </r>
    <r>
      <rPr>
        <i/>
        <sz val="11"/>
        <rFont val="Times New Roman Cyr"/>
        <charset val="204"/>
      </rPr>
      <t>(указать, включен налог в стоимость топлива или нет)</t>
    </r>
  </si>
  <si>
    <t>Покупная стоимость                                          (стоимость заготовки) дров</t>
  </si>
  <si>
    <t>Расходы на доставку до котельной</t>
  </si>
  <si>
    <r>
      <t>Средняя цена за 1 м</t>
    </r>
    <r>
      <rPr>
        <b/>
        <vertAlign val="superscript"/>
        <sz val="9"/>
        <rFont val="Times New Roman Cyr"/>
        <charset val="204"/>
      </rPr>
      <t>3</t>
    </r>
  </si>
  <si>
    <r>
      <t>ккал/дм</t>
    </r>
    <r>
      <rPr>
        <vertAlign val="superscript"/>
        <sz val="9"/>
        <rFont val="Times New Roman Cyr"/>
        <charset val="204"/>
      </rPr>
      <t>3</t>
    </r>
  </si>
  <si>
    <r>
      <t xml:space="preserve"> </t>
    </r>
    <r>
      <rPr>
        <sz val="9"/>
        <rFont val="Times New Roman Cyr"/>
        <charset val="204"/>
      </rPr>
      <t>м</t>
    </r>
    <r>
      <rPr>
        <vertAlign val="superscript"/>
        <sz val="9"/>
        <rFont val="Times New Roman Cyr"/>
        <charset val="204"/>
      </rPr>
      <t>3</t>
    </r>
  </si>
  <si>
    <r>
      <t>руб./м</t>
    </r>
    <r>
      <rPr>
        <vertAlign val="superscript"/>
        <sz val="9"/>
        <rFont val="Times New Roman Cyr"/>
        <charset val="204"/>
      </rPr>
      <t>3</t>
    </r>
  </si>
  <si>
    <t>1. Итоговые значения столбцов 3, 8, 9 переносятся в соответствующие столбцы 6,7,8 Таблицы П1.10.</t>
  </si>
  <si>
    <t>1.  Заполняется отдельнопо каждой котельной и по тарифу (сводная)</t>
  </si>
  <si>
    <t>1. Итоговые значения столбцов 3, 12 переносятся в соответствующие столбцы 5, 6 Приложения № 10.3</t>
  </si>
  <si>
    <t>2. Итоговые значения  столбцов 11, 13 переносятся в соответствующие столбцы 7, 8 Приложения № 10.3</t>
  </si>
  <si>
    <t>1. Итоговые значения столбцов 3, 12 переносятся в соответствующие столбцы 5, 6 приложения № 10.3</t>
  </si>
  <si>
    <t>заполняется по каждому объекту (котельная, насосная станция, ЦТП) отдельно и в целом по тарифу (сводная), при этом отдельно выделяются объемы и стоимость электроэнергии, используемой в качестве топлива (в электрокотельных)</t>
  </si>
  <si>
    <t>г.Томск</t>
  </si>
  <si>
    <r>
      <t xml:space="preserve">Ед.изм. электроэнергии </t>
    </r>
    <r>
      <rPr>
        <sz val="12"/>
        <rFont val="Times New Roman Cyr"/>
        <family val="1"/>
        <charset val="204"/>
      </rPr>
      <t xml:space="preserve">  </t>
    </r>
    <r>
      <rPr>
        <b/>
        <u/>
        <sz val="12"/>
        <rFont val="Times New Roman Cyr"/>
        <family val="1"/>
        <charset val="204"/>
      </rPr>
      <t>кВт.ч</t>
    </r>
  </si>
  <si>
    <t>Наименование</t>
  </si>
  <si>
    <t>Всего по акту выполненых работ для данного участка</t>
  </si>
  <si>
    <t>Электроэнергия по свободным (нерегулируемым) ценам и по  уровням напряжения</t>
  </si>
  <si>
    <t>Электроэнергия по регулируемым ценам</t>
  </si>
  <si>
    <t>объем энергии / объем мощности</t>
  </si>
  <si>
    <t>энергия</t>
  </si>
  <si>
    <t>сетевая мощность</t>
  </si>
  <si>
    <t>мощность покупки</t>
  </si>
  <si>
    <t>Вид топлива  дрова, щепа</t>
  </si>
  <si>
    <t>Расходы на электроэнергию по данным бухгалтерского учета за 2024 год</t>
  </si>
  <si>
    <t>Затраты на топливо по данным бухгалтерского учета за 2024 год</t>
  </si>
  <si>
    <t>лимит/сверхлимит</t>
  </si>
  <si>
    <t>в пределах лимита</t>
  </si>
  <si>
    <t>сверхлимтный</t>
  </si>
  <si>
    <t xml:space="preserve">специальная надбавка </t>
  </si>
  <si>
    <r>
      <t xml:space="preserve">2. Прилагаются копии всех </t>
    </r>
    <r>
      <rPr>
        <sz val="11"/>
        <rFont val="Times New Roman CYR"/>
        <charset val="204"/>
      </rPr>
      <t>первичных документов: товарные накладные, счета-фактуры, акты на списание, бухгалтерские регистры</t>
    </r>
  </si>
  <si>
    <t>Поступление топлива по данным бухгалтерского учета за 2024 год</t>
  </si>
  <si>
    <t>Расход топлива на производство тепловой энергии по данным бухгалтерского учета за 2024 год</t>
  </si>
  <si>
    <t>2024 год (факт)</t>
  </si>
  <si>
    <t>2026 год (план)</t>
  </si>
  <si>
    <t>№ пп</t>
  </si>
  <si>
    <t>Контрагент</t>
  </si>
  <si>
    <t>реквизиты договора</t>
  </si>
  <si>
    <t>услуга по договору</t>
  </si>
  <si>
    <t>сумма фактических расходов по данному договору</t>
  </si>
  <si>
    <t>сумма плановых расходов по данному договору</t>
  </si>
  <si>
    <t>Ссылка на документ в формате https://regportal-tariff.ru/…</t>
  </si>
  <si>
    <t xml:space="preserve">статья расходов </t>
  </si>
  <si>
    <t>Сводные данные о расходах на топливо за 2024 год</t>
  </si>
  <si>
    <t>реквизиты документа на списание</t>
  </si>
  <si>
    <t>по данным бухгалтерского учета за 2024 год</t>
  </si>
  <si>
    <t>Основная зар/плата (оклад, среднемесячная тарифная ставка)</t>
  </si>
  <si>
    <t>Премия ежемесячная</t>
  </si>
  <si>
    <t>Совместительство</t>
  </si>
  <si>
    <t>отпускные (в т.ч. дополнительный отпуск)</t>
  </si>
  <si>
    <t>больничные</t>
  </si>
  <si>
    <t>материальная помощь</t>
  </si>
  <si>
    <t>разовые выплаты (в т.ч. премии)</t>
  </si>
  <si>
    <t>учебный отпуск</t>
  </si>
  <si>
    <t>расширение зон обслуживания, разъездной характер работ</t>
  </si>
  <si>
    <t>руководство бригадой</t>
  </si>
  <si>
    <r>
      <t xml:space="preserve">прочие доплаты </t>
    </r>
    <r>
      <rPr>
        <b/>
        <sz val="11"/>
        <color rgb="FFFF0000"/>
        <rFont val="Times New Roman CYR"/>
        <charset val="204"/>
      </rPr>
      <t>(указать на что)</t>
    </r>
  </si>
  <si>
    <t>Численность по договорам подряда</t>
  </si>
  <si>
    <t>Факт. списочная числ.</t>
  </si>
  <si>
    <t>* Заполняется отдельно по каждому подразделению  (АУП, транспортный цех, вспомогательные подразделения)</t>
  </si>
  <si>
    <t>** Предоставляется информация по договорам подряда (см. таблицу ниже)</t>
  </si>
  <si>
    <t>расшифровка расходов по договорам подряда (ГПХ) за 2024 год</t>
  </si>
  <si>
    <t>выполняемые работы по договорам подряда</t>
  </si>
  <si>
    <t>сумма расходов по договору</t>
  </si>
  <si>
    <t>количество отработанных часов по договору</t>
  </si>
  <si>
    <t>итого</t>
  </si>
  <si>
    <t>Анализ зарплаты по сотрудникам (в целом за период)</t>
  </si>
  <si>
    <t>Организация</t>
  </si>
  <si>
    <t>Период</t>
  </si>
  <si>
    <t>- НЕОБХОДИМО ВСТАВИТЬ СВОЙ АНАЛИЗ ЗАРПЛАТЫ ПО ПРОИЗВОДСТВЕННОМУ ПЕРСОНАЛУ</t>
  </si>
  <si>
    <t>Январь 2024 - Декабрь 2024</t>
  </si>
  <si>
    <t>Затраты на холодную воду на технологические нужды по данным бухгалтерского учета за 2024 год</t>
  </si>
  <si>
    <t>Котельная №1</t>
  </si>
  <si>
    <t>Стоимость воды, всего</t>
  </si>
  <si>
    <t>Котельная №2</t>
  </si>
  <si>
    <t>Котельная №3</t>
  </si>
  <si>
    <r>
      <t>Ед.изм.</t>
    </r>
    <r>
      <rPr>
        <sz val="12"/>
        <rFont val="Times New Roman Cyr"/>
        <charset val="204"/>
      </rPr>
      <t xml:space="preserve"> </t>
    </r>
    <r>
      <rPr>
        <b/>
        <i/>
        <u/>
        <sz val="12"/>
        <rFont val="Times New Roman CYR"/>
        <charset val="204"/>
      </rPr>
      <t>м</t>
    </r>
    <r>
      <rPr>
        <b/>
        <i/>
        <vertAlign val="superscript"/>
        <sz val="12"/>
        <rFont val="Times New Roman CYR"/>
        <charset val="204"/>
      </rPr>
      <t>3</t>
    </r>
  </si>
  <si>
    <r>
      <t>м</t>
    </r>
    <r>
      <rPr>
        <b/>
        <vertAlign val="superscript"/>
        <sz val="9"/>
        <rFont val="Times New Roman Cyr"/>
        <charset val="204"/>
      </rPr>
      <t>3</t>
    </r>
  </si>
  <si>
    <r>
      <t>руб./м</t>
    </r>
    <r>
      <rPr>
        <b/>
        <vertAlign val="superscript"/>
        <sz val="9"/>
        <rFont val="Times New Roman Cyr"/>
        <charset val="204"/>
      </rPr>
      <t>3</t>
    </r>
  </si>
  <si>
    <t>Затраты на холодную воду на нужды ГВС по данным бухгалтерского учета за 2024 год</t>
  </si>
  <si>
    <t>Затраты на водоотведение на технологические нужды по данным бухгалтерского учета за 2024 год</t>
  </si>
  <si>
    <t>Затраты по плате за негативное воздействие на работу Центральной системы водоснабжения по данным бухгалтерского учета за 2024 год</t>
  </si>
  <si>
    <t>Всего</t>
  </si>
  <si>
    <t>№ и дата счета-фактуры (акты)</t>
  </si>
  <si>
    <r>
      <t xml:space="preserve">НДС </t>
    </r>
    <r>
      <rPr>
        <sz val="12"/>
        <rFont val="Times New Roman Cyr"/>
        <charset val="204"/>
      </rPr>
      <t xml:space="preserve">_________________________________________ </t>
    </r>
    <r>
      <rPr>
        <i/>
        <sz val="11"/>
        <rFont val="Times New Roman Cyr"/>
        <charset val="204"/>
      </rPr>
      <t>(указать, включен налог в стоимость или нет)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</si>
</sst>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-&quot;Ј&quot;* #,##0.00_-;\-&quot;Ј&quot;* #,##0.00_-;_-&quot;Ј&quot;* &quot;-&quot;??_-;_-@_-"/>
    <numFmt numFmtId="166" formatCode="General_)"/>
    <numFmt numFmtId="167" formatCode="0.0"/>
    <numFmt numFmtId="168" formatCode="_-* #,##0_р_._-;\-* #,##0_р_._-;_-* &quot;-&quot;_р_._-;_-@_-"/>
    <numFmt numFmtId="169" formatCode="_-* #,##0.00_р_._-;\-* #,##0.00_р_._-;_-* &quot;-&quot;??_р_._-;_-@_-"/>
    <numFmt numFmtId="170" formatCode="#,##0.0"/>
    <numFmt numFmtId="171" formatCode="#,##0.00000"/>
    <numFmt numFmtId="172" formatCode="#,##0.000"/>
    <numFmt numFmtId="173" formatCode="#,##0.0000"/>
    <numFmt numFmtId="174" formatCode="0.0000000"/>
  </numFmts>
  <fonts count="55">
    <font>
      <sz val="10"/>
      <name val="Times New Roman CYR"/>
      <charset val="204"/>
    </font>
    <font>
      <sz val="10"/>
      <name val="Times New Roman CYR"/>
      <charset val="204"/>
    </font>
    <font>
      <b/>
      <i/>
      <sz val="16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u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vertAlign val="superscript"/>
      <sz val="11"/>
      <name val="Times New Roman Cyr"/>
      <charset val="204"/>
    </font>
    <font>
      <b/>
      <i/>
      <u/>
      <sz val="12"/>
      <name val="Times New Roman CYR"/>
      <charset val="204"/>
    </font>
    <font>
      <b/>
      <i/>
      <vertAlign val="superscript"/>
      <sz val="12"/>
      <name val="Times New Roman CYR"/>
      <charset val="204"/>
    </font>
    <font>
      <i/>
      <sz val="11"/>
      <name val="Times New Roman Cyr"/>
      <charset val="204"/>
    </font>
    <font>
      <b/>
      <sz val="9"/>
      <name val="Times New Roman Cyr"/>
      <charset val="204"/>
    </font>
    <font>
      <b/>
      <vertAlign val="superscript"/>
      <sz val="9"/>
      <name val="Times New Roman Cyr"/>
      <charset val="204"/>
    </font>
    <font>
      <i/>
      <sz val="9"/>
      <name val="Times New Roman Cyr"/>
      <charset val="204"/>
    </font>
    <font>
      <b/>
      <i/>
      <u/>
      <sz val="14"/>
      <name val="Times New Roman CYR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  <font>
      <b/>
      <i/>
      <vertAlign val="superscript"/>
      <sz val="14"/>
      <name val="Times New Roman CYR"/>
      <charset val="204"/>
    </font>
    <font>
      <vertAlign val="superscript"/>
      <sz val="9"/>
      <name val="Times New Roman Cyr"/>
      <charset val="204"/>
    </font>
    <font>
      <b/>
      <u/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 CYR"/>
      <charset val="204"/>
    </font>
    <font>
      <i/>
      <sz val="12"/>
      <name val="Times New Roman Cyr"/>
      <charset val="204"/>
    </font>
    <font>
      <sz val="8"/>
      <name val="Arial"/>
      <family val="2"/>
      <charset val="204"/>
    </font>
    <font>
      <b/>
      <sz val="18"/>
      <color rgb="FF009646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6" fillId="0" borderId="0" applyNumberFormat="0">
      <alignment horizontal="left"/>
    </xf>
    <xf numFmtId="166" fontId="17" fillId="0" borderId="17">
      <protection locked="0"/>
    </xf>
    <xf numFmtId="0" fontId="18" fillId="0" borderId="0" applyBorder="0">
      <alignment horizontal="center" vertical="center" wrapText="1"/>
    </xf>
    <xf numFmtId="0" fontId="19" fillId="0" borderId="18" applyBorder="0">
      <alignment horizontal="center" vertical="center" wrapText="1"/>
    </xf>
    <xf numFmtId="166" fontId="20" fillId="2" borderId="17"/>
    <xf numFmtId="4" fontId="21" fillId="3" borderId="10" applyBorder="0">
      <alignment horizontal="right"/>
    </xf>
    <xf numFmtId="0" fontId="22" fillId="4" borderId="0" applyFill="0">
      <alignment wrapText="1"/>
    </xf>
    <xf numFmtId="0" fontId="23" fillId="0" borderId="0">
      <alignment horizontal="center" vertical="top" wrapText="1"/>
    </xf>
    <xf numFmtId="0" fontId="24" fillId="0" borderId="0">
      <alignment horizontal="centerContinuous" vertical="center" wrapText="1"/>
    </xf>
    <xf numFmtId="49" fontId="21" fillId="0" borderId="0" applyBorder="0">
      <alignment vertical="top"/>
    </xf>
    <xf numFmtId="0" fontId="25" fillId="0" borderId="0"/>
    <xf numFmtId="49" fontId="21" fillId="0" borderId="0" applyBorder="0">
      <alignment vertical="top"/>
    </xf>
    <xf numFmtId="49" fontId="21" fillId="0" borderId="0" applyBorder="0">
      <alignment vertical="top"/>
    </xf>
    <xf numFmtId="0" fontId="26" fillId="0" borderId="0"/>
    <xf numFmtId="0" fontId="1" fillId="0" borderId="0"/>
    <xf numFmtId="0" fontId="1" fillId="0" borderId="0"/>
    <xf numFmtId="167" fontId="27" fillId="3" borderId="19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0" fontId="15" fillId="0" borderId="0"/>
    <xf numFmtId="49" fontId="22" fillId="0" borderId="0">
      <alignment horizontal="center"/>
    </xf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" fontId="21" fillId="4" borderId="0" applyBorder="0">
      <alignment horizontal="right"/>
    </xf>
    <xf numFmtId="4" fontId="21" fillId="5" borderId="20" applyBorder="0">
      <alignment horizontal="right"/>
    </xf>
    <xf numFmtId="4" fontId="21" fillId="4" borderId="10" applyFont="0" applyBorder="0">
      <alignment horizontal="right"/>
    </xf>
    <xf numFmtId="0" fontId="3" fillId="0" borderId="0"/>
    <xf numFmtId="0" fontId="46" fillId="0" borderId="0"/>
    <xf numFmtId="0" fontId="1" fillId="0" borderId="0"/>
    <xf numFmtId="0" fontId="52" fillId="0" borderId="0"/>
  </cellStyleXfs>
  <cellXfs count="42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3" fillId="0" borderId="0" xfId="23" applyFont="1"/>
    <xf numFmtId="0" fontId="5" fillId="0" borderId="0" xfId="23" applyFont="1"/>
    <xf numFmtId="0" fontId="5" fillId="0" borderId="21" xfId="23" applyFont="1" applyBorder="1"/>
    <xf numFmtId="0" fontId="6" fillId="0" borderId="21" xfId="23" applyFont="1" applyBorder="1"/>
    <xf numFmtId="0" fontId="3" fillId="0" borderId="21" xfId="23" applyFont="1" applyBorder="1"/>
    <xf numFmtId="0" fontId="9" fillId="0" borderId="0" xfId="23" applyFont="1"/>
    <xf numFmtId="0" fontId="6" fillId="0" borderId="0" xfId="23" applyFont="1"/>
    <xf numFmtId="0" fontId="9" fillId="0" borderId="22" xfId="23" applyFont="1" applyBorder="1"/>
    <xf numFmtId="0" fontId="3" fillId="0" borderId="22" xfId="23" applyFont="1" applyBorder="1"/>
    <xf numFmtId="0" fontId="3" fillId="0" borderId="0" xfId="23" applyFont="1" applyAlignment="1">
      <alignment horizontal="center"/>
    </xf>
    <xf numFmtId="0" fontId="1" fillId="0" borderId="0" xfId="23" applyFont="1" applyAlignment="1">
      <alignment horizontal="right"/>
    </xf>
    <xf numFmtId="0" fontId="3" fillId="0" borderId="33" xfId="23" applyFont="1" applyBorder="1" applyAlignment="1">
      <alignment horizontal="center"/>
    </xf>
    <xf numFmtId="0" fontId="3" fillId="0" borderId="34" xfId="23" applyFont="1" applyBorder="1" applyAlignment="1">
      <alignment horizontal="center"/>
    </xf>
    <xf numFmtId="0" fontId="27" fillId="0" borderId="5" xfId="23" applyFont="1" applyBorder="1"/>
    <xf numFmtId="0" fontId="27" fillId="0" borderId="35" xfId="23" applyFont="1" applyBorder="1"/>
    <xf numFmtId="0" fontId="3" fillId="0" borderId="6" xfId="23" applyFont="1" applyBorder="1"/>
    <xf numFmtId="0" fontId="3" fillId="0" borderId="36" xfId="23" applyFont="1" applyBorder="1"/>
    <xf numFmtId="0" fontId="27" fillId="0" borderId="9" xfId="23" applyFont="1" applyBorder="1"/>
    <xf numFmtId="0" fontId="27" fillId="0" borderId="37" xfId="23" applyFont="1" applyBorder="1"/>
    <xf numFmtId="0" fontId="3" fillId="0" borderId="10" xfId="23" applyFont="1" applyBorder="1"/>
    <xf numFmtId="0" fontId="3" fillId="0" borderId="38" xfId="23" applyFont="1" applyBorder="1"/>
    <xf numFmtId="0" fontId="27" fillId="0" borderId="12" xfId="23" applyFont="1" applyBorder="1"/>
    <xf numFmtId="0" fontId="27" fillId="0" borderId="39" xfId="23" applyFont="1" applyBorder="1"/>
    <xf numFmtId="0" fontId="3" fillId="0" borderId="33" xfId="23" applyFont="1" applyBorder="1"/>
    <xf numFmtId="0" fontId="3" fillId="0" borderId="13" xfId="23" applyFont="1" applyBorder="1"/>
    <xf numFmtId="0" fontId="3" fillId="0" borderId="40" xfId="23" applyFont="1" applyBorder="1"/>
    <xf numFmtId="0" fontId="30" fillId="0" borderId="1" xfId="23" applyFont="1" applyBorder="1"/>
    <xf numFmtId="0" fontId="30" fillId="0" borderId="16" xfId="23" applyFont="1" applyBorder="1"/>
    <xf numFmtId="0" fontId="10" fillId="0" borderId="2" xfId="23" applyFont="1" applyBorder="1"/>
    <xf numFmtId="0" fontId="3" fillId="0" borderId="32" xfId="23" applyFont="1" applyBorder="1"/>
    <xf numFmtId="0" fontId="10" fillId="0" borderId="41" xfId="23" applyFont="1" applyBorder="1"/>
    <xf numFmtId="0" fontId="10" fillId="0" borderId="0" xfId="23" applyFont="1"/>
    <xf numFmtId="0" fontId="31" fillId="0" borderId="0" xfId="23" applyFont="1"/>
    <xf numFmtId="0" fontId="27" fillId="0" borderId="0" xfId="23" applyFont="1"/>
    <xf numFmtId="0" fontId="30" fillId="0" borderId="0" xfId="0" applyFont="1"/>
    <xf numFmtId="0" fontId="9" fillId="0" borderId="0" xfId="0" applyFont="1" applyAlignment="1"/>
    <xf numFmtId="170" fontId="9" fillId="0" borderId="0" xfId="0" applyNumberFormat="1" applyFont="1"/>
    <xf numFmtId="170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170" fontId="32" fillId="0" borderId="33" xfId="0" applyNumberFormat="1" applyFont="1" applyBorder="1" applyAlignment="1">
      <alignment horizontal="center" vertical="center" wrapText="1"/>
    </xf>
    <xf numFmtId="170" fontId="32" fillId="0" borderId="3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9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Font="1" applyBorder="1"/>
    <xf numFmtId="170" fontId="31" fillId="0" borderId="10" xfId="0" applyNumberFormat="1" applyFont="1" applyBorder="1"/>
    <xf numFmtId="170" fontId="31" fillId="0" borderId="38" xfId="0" applyNumberFormat="1" applyFont="1" applyBorder="1"/>
    <xf numFmtId="0" fontId="31" fillId="0" borderId="0" xfId="0" applyFont="1"/>
    <xf numFmtId="0" fontId="31" fillId="0" borderId="12" xfId="0" applyFont="1" applyBorder="1"/>
    <xf numFmtId="0" fontId="31" fillId="0" borderId="13" xfId="0" applyFont="1" applyBorder="1"/>
    <xf numFmtId="170" fontId="31" fillId="0" borderId="13" xfId="0" applyNumberFormat="1" applyFont="1" applyBorder="1"/>
    <xf numFmtId="170" fontId="31" fillId="0" borderId="40" xfId="0" applyNumberFormat="1" applyFont="1" applyBorder="1"/>
    <xf numFmtId="0" fontId="7" fillId="0" borderId="2" xfId="0" applyFont="1" applyBorder="1" applyAlignment="1">
      <alignment horizontal="center"/>
    </xf>
    <xf numFmtId="170" fontId="7" fillId="0" borderId="2" xfId="0" applyNumberFormat="1" applyFont="1" applyBorder="1"/>
    <xf numFmtId="170" fontId="7" fillId="0" borderId="41" xfId="0" applyNumberFormat="1" applyFont="1" applyBorder="1"/>
    <xf numFmtId="0" fontId="7" fillId="0" borderId="0" xfId="0" applyFont="1"/>
    <xf numFmtId="0" fontId="31" fillId="0" borderId="24" xfId="0" applyFont="1" applyBorder="1"/>
    <xf numFmtId="170" fontId="31" fillId="0" borderId="24" xfId="0" applyNumberFormat="1" applyFont="1" applyBorder="1"/>
    <xf numFmtId="170" fontId="31" fillId="0" borderId="43" xfId="0" applyNumberFormat="1" applyFont="1" applyBorder="1"/>
    <xf numFmtId="0" fontId="31" fillId="0" borderId="33" xfId="0" applyFont="1" applyBorder="1"/>
    <xf numFmtId="170" fontId="31" fillId="0" borderId="33" xfId="0" applyNumberFormat="1" applyFont="1" applyBorder="1"/>
    <xf numFmtId="170" fontId="31" fillId="0" borderId="34" xfId="0" applyNumberFormat="1" applyFont="1" applyBorder="1"/>
    <xf numFmtId="170" fontId="0" fillId="0" borderId="0" xfId="0" applyNumberFormat="1"/>
    <xf numFmtId="0" fontId="7" fillId="0" borderId="0" xfId="0" applyFont="1" applyAlignment="1">
      <alignment horizontal="right"/>
    </xf>
    <xf numFmtId="0" fontId="37" fillId="0" borderId="10" xfId="0" applyFont="1" applyBorder="1" applyAlignment="1">
      <alignment horizontal="center"/>
    </xf>
    <xf numFmtId="0" fontId="32" fillId="0" borderId="0" xfId="0" applyFont="1"/>
    <xf numFmtId="0" fontId="37" fillId="0" borderId="3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10" fillId="0" borderId="1" xfId="0" applyFont="1" applyBorder="1"/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Border="1" applyAlignment="1">
      <alignment vertical="center"/>
    </xf>
    <xf numFmtId="0" fontId="42" fillId="0" borderId="29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39" fillId="0" borderId="48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4" xfId="0" applyFont="1" applyBorder="1"/>
    <xf numFmtId="0" fontId="3" fillId="0" borderId="49" xfId="0" applyFont="1" applyBorder="1"/>
    <xf numFmtId="0" fontId="3" fillId="0" borderId="37" xfId="0" applyFont="1" applyBorder="1"/>
    <xf numFmtId="0" fontId="3" fillId="0" borderId="39" xfId="0" applyFont="1" applyBorder="1"/>
    <xf numFmtId="0" fontId="10" fillId="0" borderId="16" xfId="0" applyFont="1" applyBorder="1"/>
    <xf numFmtId="0" fontId="10" fillId="0" borderId="1" xfId="0" applyFont="1" applyFill="1" applyBorder="1"/>
    <xf numFmtId="0" fontId="10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41" fillId="0" borderId="3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33" applyFont="1"/>
    <xf numFmtId="0" fontId="5" fillId="0" borderId="0" xfId="33" applyFont="1"/>
    <xf numFmtId="0" fontId="5" fillId="0" borderId="50" xfId="33" applyFont="1" applyBorder="1"/>
    <xf numFmtId="0" fontId="6" fillId="0" borderId="50" xfId="33" applyFont="1" applyBorder="1"/>
    <xf numFmtId="0" fontId="3" fillId="0" borderId="50" xfId="33" applyFont="1" applyBorder="1"/>
    <xf numFmtId="0" fontId="7" fillId="0" borderId="50" xfId="33" applyFont="1" applyBorder="1"/>
    <xf numFmtId="0" fontId="3" fillId="0" borderId="0" xfId="33" applyFont="1" applyBorder="1"/>
    <xf numFmtId="0" fontId="6" fillId="0" borderId="0" xfId="33" applyFont="1"/>
    <xf numFmtId="0" fontId="10" fillId="0" borderId="51" xfId="33" applyFont="1" applyBorder="1"/>
    <xf numFmtId="0" fontId="3" fillId="0" borderId="51" xfId="33" applyFont="1" applyBorder="1"/>
    <xf numFmtId="0" fontId="0" fillId="0" borderId="50" xfId="33" applyFont="1" applyBorder="1"/>
    <xf numFmtId="0" fontId="3" fillId="0" borderId="0" xfId="33" applyFont="1" applyAlignment="1">
      <alignment horizontal="center"/>
    </xf>
    <xf numFmtId="0" fontId="0" fillId="0" borderId="0" xfId="33" applyFont="1" applyAlignment="1">
      <alignment horizontal="right"/>
    </xf>
    <xf numFmtId="0" fontId="3" fillId="0" borderId="61" xfId="33" applyFont="1" applyBorder="1" applyAlignment="1">
      <alignment horizontal="center" vertical="center" wrapText="1"/>
    </xf>
    <xf numFmtId="0" fontId="3" fillId="0" borderId="62" xfId="33" applyFont="1" applyBorder="1" applyAlignment="1">
      <alignment horizontal="center" vertical="center" wrapText="1"/>
    </xf>
    <xf numFmtId="0" fontId="3" fillId="0" borderId="0" xfId="33" applyFont="1" applyAlignment="1">
      <alignment horizontal="center" vertical="center" wrapText="1"/>
    </xf>
    <xf numFmtId="0" fontId="27" fillId="0" borderId="64" xfId="33" applyFont="1" applyFill="1" applyBorder="1"/>
    <xf numFmtId="4" fontId="3" fillId="0" borderId="64" xfId="33" applyNumberFormat="1" applyFont="1" applyFill="1" applyBorder="1"/>
    <xf numFmtId="171" fontId="3" fillId="0" borderId="64" xfId="33" applyNumberFormat="1" applyFont="1" applyFill="1" applyBorder="1"/>
    <xf numFmtId="0" fontId="3" fillId="0" borderId="64" xfId="33" applyFont="1" applyFill="1" applyBorder="1"/>
    <xf numFmtId="3" fontId="3" fillId="0" borderId="64" xfId="33" applyNumberFormat="1" applyFont="1" applyFill="1" applyBorder="1"/>
    <xf numFmtId="0" fontId="3" fillId="0" borderId="66" xfId="33" applyFont="1" applyFill="1" applyBorder="1"/>
    <xf numFmtId="172" fontId="3" fillId="0" borderId="0" xfId="33" applyNumberFormat="1" applyFont="1"/>
    <xf numFmtId="0" fontId="27" fillId="0" borderId="10" xfId="33" applyFont="1" applyFill="1" applyBorder="1"/>
    <xf numFmtId="4" fontId="3" fillId="0" borderId="69" xfId="33" applyNumberFormat="1" applyFont="1" applyFill="1" applyBorder="1"/>
    <xf numFmtId="171" fontId="3" fillId="0" borderId="69" xfId="33" applyNumberFormat="1" applyFont="1" applyFill="1" applyBorder="1"/>
    <xf numFmtId="0" fontId="3" fillId="0" borderId="69" xfId="33" applyFont="1" applyFill="1" applyBorder="1"/>
    <xf numFmtId="4" fontId="3" fillId="0" borderId="57" xfId="33" applyNumberFormat="1" applyFont="1" applyFill="1" applyBorder="1"/>
    <xf numFmtId="0" fontId="3" fillId="0" borderId="70" xfId="33" applyFont="1" applyFill="1" applyBorder="1"/>
    <xf numFmtId="0" fontId="27" fillId="0" borderId="33" xfId="33" applyFont="1" applyFill="1" applyBorder="1" applyAlignment="1">
      <alignment vertical="center" wrapText="1"/>
    </xf>
    <xf numFmtId="4" fontId="3" fillId="0" borderId="73" xfId="33" applyNumberFormat="1" applyFont="1" applyFill="1" applyBorder="1"/>
    <xf numFmtId="171" fontId="3" fillId="0" borderId="73" xfId="33" applyNumberFormat="1" applyFont="1" applyFill="1" applyBorder="1"/>
    <xf numFmtId="0" fontId="3" fillId="0" borderId="73" xfId="33" applyFont="1" applyFill="1" applyBorder="1"/>
    <xf numFmtId="4" fontId="3" fillId="0" borderId="74" xfId="33" applyNumberFormat="1" applyFont="1" applyFill="1" applyBorder="1"/>
    <xf numFmtId="0" fontId="3" fillId="0" borderId="75" xfId="33" applyFont="1" applyFill="1" applyBorder="1"/>
    <xf numFmtId="0" fontId="27" fillId="0" borderId="77" xfId="33" applyFont="1" applyFill="1" applyBorder="1"/>
    <xf numFmtId="0" fontId="3" fillId="0" borderId="78" xfId="33" applyFont="1" applyFill="1" applyBorder="1"/>
    <xf numFmtId="0" fontId="27" fillId="0" borderId="58" xfId="33" applyFont="1" applyFill="1" applyBorder="1" applyAlignment="1">
      <alignment vertical="center" wrapText="1"/>
    </xf>
    <xf numFmtId="0" fontId="3" fillId="0" borderId="57" xfId="33" applyFont="1" applyFill="1" applyBorder="1"/>
    <xf numFmtId="0" fontId="3" fillId="0" borderId="79" xfId="33" applyFont="1" applyFill="1" applyBorder="1"/>
    <xf numFmtId="0" fontId="27" fillId="0" borderId="80" xfId="33" applyFont="1" applyFill="1" applyBorder="1" applyAlignment="1">
      <alignment vertical="center" wrapText="1"/>
    </xf>
    <xf numFmtId="4" fontId="3" fillId="0" borderId="81" xfId="33" applyNumberFormat="1" applyFont="1" applyFill="1" applyBorder="1"/>
    <xf numFmtId="171" fontId="3" fillId="0" borderId="81" xfId="33" applyNumberFormat="1" applyFont="1" applyFill="1" applyBorder="1"/>
    <xf numFmtId="0" fontId="3" fillId="0" borderId="61" xfId="33" applyFont="1" applyFill="1" applyBorder="1"/>
    <xf numFmtId="4" fontId="3" fillId="0" borderId="61" xfId="33" applyNumberFormat="1" applyFont="1" applyFill="1" applyBorder="1"/>
    <xf numFmtId="0" fontId="3" fillId="0" borderId="62" xfId="33" applyFont="1" applyFill="1" applyBorder="1"/>
    <xf numFmtId="0" fontId="27" fillId="0" borderId="83" xfId="33" applyFont="1" applyFill="1" applyBorder="1"/>
    <xf numFmtId="0" fontId="3" fillId="0" borderId="85" xfId="33" applyFont="1" applyFill="1" applyBorder="1"/>
    <xf numFmtId="0" fontId="27" fillId="0" borderId="87" xfId="33" applyFont="1" applyFill="1" applyBorder="1" applyAlignment="1">
      <alignment vertical="center" wrapText="1"/>
    </xf>
    <xf numFmtId="0" fontId="3" fillId="0" borderId="74" xfId="33" applyFont="1" applyFill="1" applyBorder="1"/>
    <xf numFmtId="0" fontId="3" fillId="0" borderId="88" xfId="33" applyFont="1" applyFill="1" applyBorder="1"/>
    <xf numFmtId="0" fontId="27" fillId="0" borderId="69" xfId="33" applyFont="1" applyFill="1" applyBorder="1"/>
    <xf numFmtId="173" fontId="3" fillId="0" borderId="69" xfId="33" applyNumberFormat="1" applyFont="1" applyFill="1" applyBorder="1"/>
    <xf numFmtId="0" fontId="27" fillId="0" borderId="57" xfId="33" applyFont="1" applyFill="1" applyBorder="1" applyAlignment="1">
      <alignment vertical="center" wrapText="1"/>
    </xf>
    <xf numFmtId="173" fontId="3" fillId="0" borderId="57" xfId="33" applyNumberFormat="1" applyFont="1" applyFill="1" applyBorder="1"/>
    <xf numFmtId="0" fontId="27" fillId="0" borderId="61" xfId="33" applyFont="1" applyFill="1" applyBorder="1" applyAlignment="1">
      <alignment vertical="center" wrapText="1"/>
    </xf>
    <xf numFmtId="173" fontId="3" fillId="0" borderId="61" xfId="33" applyNumberFormat="1" applyFont="1" applyFill="1" applyBorder="1"/>
    <xf numFmtId="0" fontId="27" fillId="0" borderId="74" xfId="33" applyFont="1" applyFill="1" applyBorder="1" applyAlignment="1">
      <alignment vertical="center" wrapText="1"/>
    </xf>
    <xf numFmtId="3" fontId="3" fillId="0" borderId="81" xfId="33" applyNumberFormat="1" applyFont="1" applyFill="1" applyBorder="1"/>
    <xf numFmtId="4" fontId="3" fillId="0" borderId="0" xfId="33" applyNumberFormat="1" applyFont="1" applyFill="1"/>
    <xf numFmtId="174" fontId="3" fillId="0" borderId="0" xfId="33" applyNumberFormat="1" applyFont="1" applyFill="1"/>
    <xf numFmtId="0" fontId="3" fillId="0" borderId="0" xfId="33" applyFont="1" applyFill="1"/>
    <xf numFmtId="0" fontId="3" fillId="0" borderId="89" xfId="33" applyFont="1" applyFill="1" applyBorder="1"/>
    <xf numFmtId="0" fontId="27" fillId="0" borderId="73" xfId="33" applyFont="1" applyFill="1" applyBorder="1" applyAlignment="1">
      <alignment vertical="center" wrapText="1"/>
    </xf>
    <xf numFmtId="0" fontId="3" fillId="0" borderId="81" xfId="33" applyFont="1" applyFill="1" applyBorder="1"/>
    <xf numFmtId="0" fontId="3" fillId="0" borderId="90" xfId="33" applyFont="1" applyFill="1" applyBorder="1"/>
    <xf numFmtId="0" fontId="27" fillId="0" borderId="69" xfId="33" applyFont="1" applyFill="1" applyBorder="1" applyAlignment="1">
      <alignment vertical="center" wrapText="1"/>
    </xf>
    <xf numFmtId="0" fontId="30" fillId="0" borderId="54" xfId="33" applyFont="1" applyBorder="1"/>
    <xf numFmtId="0" fontId="30" fillId="0" borderId="55" xfId="33" applyFont="1" applyBorder="1"/>
    <xf numFmtId="3" fontId="10" fillId="0" borderId="54" xfId="33" applyNumberFormat="1" applyFont="1" applyBorder="1"/>
    <xf numFmtId="173" fontId="10" fillId="0" borderId="92" xfId="33" applyNumberFormat="1" applyFont="1" applyBorder="1"/>
    <xf numFmtId="4" fontId="10" fillId="0" borderId="93" xfId="33" applyNumberFormat="1" applyFont="1" applyBorder="1"/>
    <xf numFmtId="0" fontId="10" fillId="0" borderId="54" xfId="33" applyFont="1" applyBorder="1"/>
    <xf numFmtId="4" fontId="10" fillId="0" borderId="54" xfId="33" applyNumberFormat="1" applyFont="1" applyBorder="1"/>
    <xf numFmtId="0" fontId="10" fillId="0" borderId="56" xfId="33" applyFont="1" applyBorder="1"/>
    <xf numFmtId="0" fontId="10" fillId="0" borderId="0" xfId="33" applyFont="1"/>
    <xf numFmtId="0" fontId="7" fillId="0" borderId="57" xfId="33" applyFont="1" applyBorder="1" applyAlignment="1">
      <alignment vertical="center" wrapText="1"/>
    </xf>
    <xf numFmtId="0" fontId="30" fillId="0" borderId="94" xfId="33" applyFont="1" applyBorder="1"/>
    <xf numFmtId="3" fontId="10" fillId="0" borderId="10" xfId="33" applyNumberFormat="1" applyFont="1" applyBorder="1"/>
    <xf numFmtId="173" fontId="10" fillId="0" borderId="95" xfId="33" applyNumberFormat="1" applyFont="1" applyBorder="1"/>
    <xf numFmtId="4" fontId="10" fillId="0" borderId="68" xfId="33" applyNumberFormat="1" applyFont="1" applyBorder="1"/>
    <xf numFmtId="0" fontId="10" fillId="0" borderId="81" xfId="33" applyFont="1" applyBorder="1"/>
    <xf numFmtId="4" fontId="10" fillId="0" borderId="81" xfId="33" applyNumberFormat="1" applyFont="1" applyBorder="1"/>
    <xf numFmtId="0" fontId="7" fillId="0" borderId="73" xfId="33" applyFont="1" applyBorder="1" applyAlignment="1">
      <alignment vertical="center" wrapText="1"/>
    </xf>
    <xf numFmtId="0" fontId="30" fillId="0" borderId="74" xfId="33" applyFont="1" applyBorder="1"/>
    <xf numFmtId="3" fontId="10" fillId="0" borderId="73" xfId="33" applyNumberFormat="1" applyFont="1" applyBorder="1"/>
    <xf numFmtId="173" fontId="10" fillId="0" borderId="73" xfId="33" applyNumberFormat="1" applyFont="1" applyBorder="1"/>
    <xf numFmtId="4" fontId="10" fillId="0" borderId="96" xfId="33" applyNumberFormat="1" applyFont="1" applyBorder="1"/>
    <xf numFmtId="0" fontId="10" fillId="0" borderId="96" xfId="33" applyFont="1" applyBorder="1"/>
    <xf numFmtId="0" fontId="30" fillId="0" borderId="31" xfId="33" applyFont="1" applyBorder="1" applyAlignment="1">
      <alignment vertical="center" wrapText="1"/>
    </xf>
    <xf numFmtId="0" fontId="10" fillId="0" borderId="32" xfId="33" applyFont="1" applyBorder="1" applyAlignment="1">
      <alignment horizontal="center"/>
    </xf>
    <xf numFmtId="4" fontId="10" fillId="0" borderId="33" xfId="33" applyNumberFormat="1" applyFont="1" applyFill="1" applyBorder="1" applyAlignment="1">
      <alignment horizontal="right"/>
    </xf>
    <xf numFmtId="0" fontId="10" fillId="0" borderId="33" xfId="33" applyFont="1" applyBorder="1" applyAlignment="1">
      <alignment horizontal="center"/>
    </xf>
    <xf numFmtId="3" fontId="10" fillId="0" borderId="33" xfId="33" applyNumberFormat="1" applyFont="1" applyBorder="1" applyAlignment="1">
      <alignment horizontal="center"/>
    </xf>
    <xf numFmtId="4" fontId="10" fillId="0" borderId="33" xfId="33" applyNumberFormat="1" applyFont="1" applyBorder="1" applyAlignment="1">
      <alignment horizontal="center"/>
    </xf>
    <xf numFmtId="0" fontId="10" fillId="0" borderId="33" xfId="33" applyFont="1" applyBorder="1"/>
    <xf numFmtId="0" fontId="10" fillId="0" borderId="34" xfId="33" applyFont="1" applyBorder="1"/>
    <xf numFmtId="0" fontId="0" fillId="0" borderId="0" xfId="33" applyFont="1" applyBorder="1" applyAlignment="1">
      <alignment horizontal="left"/>
    </xf>
    <xf numFmtId="0" fontId="0" fillId="0" borderId="42" xfId="33" applyFont="1" applyBorder="1" applyAlignment="1"/>
    <xf numFmtId="3" fontId="3" fillId="0" borderId="0" xfId="33" applyNumberFormat="1" applyFont="1" applyBorder="1" applyAlignment="1"/>
    <xf numFmtId="0" fontId="3" fillId="0" borderId="0" xfId="33" applyFont="1" applyBorder="1" applyAlignment="1"/>
    <xf numFmtId="0" fontId="3" fillId="0" borderId="0" xfId="33" applyFont="1" applyAlignment="1">
      <alignment horizontal="left"/>
    </xf>
    <xf numFmtId="3" fontId="3" fillId="0" borderId="0" xfId="33" applyNumberFormat="1" applyFont="1"/>
    <xf numFmtId="4" fontId="3" fillId="0" borderId="0" xfId="33" applyNumberFormat="1" applyFont="1"/>
    <xf numFmtId="0" fontId="37" fillId="0" borderId="24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10" fillId="0" borderId="98" xfId="0" applyFont="1" applyBorder="1"/>
    <xf numFmtId="2" fontId="10" fillId="0" borderId="97" xfId="0" applyNumberFormat="1" applyFont="1" applyBorder="1"/>
    <xf numFmtId="2" fontId="10" fillId="0" borderId="32" xfId="0" applyNumberFormat="1" applyFont="1" applyBorder="1"/>
    <xf numFmtId="2" fontId="10" fillId="0" borderId="99" xfId="0" applyNumberFormat="1" applyFont="1" applyBorder="1"/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/>
    <xf numFmtId="0" fontId="10" fillId="0" borderId="97" xfId="0" applyFont="1" applyBorder="1" applyAlignment="1">
      <alignment horizontal="center"/>
    </xf>
    <xf numFmtId="2" fontId="31" fillId="0" borderId="10" xfId="0" applyNumberFormat="1" applyFont="1" applyBorder="1"/>
    <xf numFmtId="0" fontId="46" fillId="0" borderId="0" xfId="34"/>
    <xf numFmtId="0" fontId="47" fillId="0" borderId="10" xfId="34" applyFont="1" applyBorder="1" applyAlignment="1">
      <alignment horizontal="center" wrapText="1"/>
    </xf>
    <xf numFmtId="0" fontId="49" fillId="0" borderId="10" xfId="34" applyFont="1" applyBorder="1"/>
    <xf numFmtId="0" fontId="46" fillId="0" borderId="10" xfId="34" applyBorder="1"/>
    <xf numFmtId="0" fontId="3" fillId="0" borderId="49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0" xfId="35" applyFont="1"/>
    <xf numFmtId="0" fontId="5" fillId="0" borderId="0" xfId="35" applyFont="1"/>
    <xf numFmtId="0" fontId="6" fillId="0" borderId="0" xfId="35" applyFont="1"/>
    <xf numFmtId="0" fontId="5" fillId="0" borderId="0" xfId="35" applyFont="1" applyAlignment="1"/>
    <xf numFmtId="0" fontId="3" fillId="0" borderId="0" xfId="35" applyFont="1" applyAlignment="1">
      <alignment horizontal="right"/>
    </xf>
    <xf numFmtId="0" fontId="3" fillId="0" borderId="0" xfId="35" applyFont="1" applyAlignment="1">
      <alignment horizontal="center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7" fillId="0" borderId="4" xfId="35" applyFont="1" applyBorder="1" applyAlignment="1">
      <alignment horizontal="center" vertical="center" wrapText="1"/>
    </xf>
    <xf numFmtId="0" fontId="7" fillId="0" borderId="100" xfId="35" applyFont="1" applyBorder="1" applyAlignment="1">
      <alignment horizontal="center" vertical="center" wrapText="1"/>
    </xf>
    <xf numFmtId="0" fontId="7" fillId="0" borderId="0" xfId="35" applyFont="1" applyAlignment="1">
      <alignment horizontal="center" vertical="center" wrapText="1"/>
    </xf>
    <xf numFmtId="0" fontId="6" fillId="0" borderId="5" xfId="35" applyFont="1" applyBorder="1"/>
    <xf numFmtId="0" fontId="6" fillId="0" borderId="6" xfId="35" applyFont="1" applyBorder="1"/>
    <xf numFmtId="0" fontId="6" fillId="0" borderId="7" xfId="35" applyFont="1" applyBorder="1"/>
    <xf numFmtId="4" fontId="5" fillId="0" borderId="8" xfId="35" applyNumberFormat="1" applyFont="1" applyBorder="1"/>
    <xf numFmtId="0" fontId="6" fillId="0" borderId="30" xfId="35" applyFont="1" applyBorder="1"/>
    <xf numFmtId="0" fontId="6" fillId="0" borderId="8" xfId="35" applyFont="1" applyBorder="1"/>
    <xf numFmtId="0" fontId="6" fillId="0" borderId="9" xfId="35" applyFont="1" applyBorder="1"/>
    <xf numFmtId="0" fontId="6" fillId="0" borderId="10" xfId="35" applyFont="1" applyBorder="1"/>
    <xf numFmtId="0" fontId="6" fillId="0" borderId="11" xfId="35" applyFont="1" applyBorder="1"/>
    <xf numFmtId="0" fontId="6" fillId="0" borderId="101" xfId="35" applyFont="1" applyBorder="1"/>
    <xf numFmtId="0" fontId="6" fillId="0" borderId="12" xfId="35" applyFont="1" applyBorder="1"/>
    <xf numFmtId="0" fontId="6" fillId="0" borderId="13" xfId="35" applyFont="1" applyBorder="1"/>
    <xf numFmtId="0" fontId="6" fillId="0" borderId="14" xfId="35" applyFont="1" applyBorder="1"/>
    <xf numFmtId="4" fontId="5" fillId="0" borderId="102" xfId="35" applyNumberFormat="1" applyFont="1" applyBorder="1"/>
    <xf numFmtId="0" fontId="6" fillId="0" borderId="103" xfId="35" applyFont="1" applyBorder="1"/>
    <xf numFmtId="0" fontId="5" fillId="0" borderId="1" xfId="35" applyFont="1" applyBorder="1" applyAlignment="1">
      <alignment vertical="center"/>
    </xf>
    <xf numFmtId="2" fontId="5" fillId="0" borderId="2" xfId="35" applyNumberFormat="1" applyFont="1" applyBorder="1"/>
    <xf numFmtId="2" fontId="5" fillId="0" borderId="3" xfId="35" applyNumberFormat="1" applyFont="1" applyBorder="1"/>
    <xf numFmtId="2" fontId="5" fillId="0" borderId="4" xfId="35" applyNumberFormat="1" applyFont="1" applyBorder="1"/>
    <xf numFmtId="2" fontId="5" fillId="0" borderId="16" xfId="35" applyNumberFormat="1" applyFont="1" applyBorder="1"/>
    <xf numFmtId="0" fontId="5" fillId="0" borderId="4" xfId="35" applyFont="1" applyBorder="1"/>
    <xf numFmtId="0" fontId="5" fillId="0" borderId="2" xfId="35" applyFont="1" applyBorder="1"/>
    <xf numFmtId="0" fontId="5" fillId="0" borderId="4" xfId="35" applyFont="1" applyBorder="1" applyAlignment="1">
      <alignment horizontal="center" vertical="center"/>
    </xf>
    <xf numFmtId="0" fontId="5" fillId="0" borderId="100" xfId="35" applyFont="1" applyBorder="1" applyAlignment="1">
      <alignment horizontal="center" vertical="center"/>
    </xf>
    <xf numFmtId="0" fontId="8" fillId="0" borderId="0" xfId="35" applyFont="1" applyBorder="1"/>
    <xf numFmtId="0" fontId="9" fillId="0" borderId="0" xfId="35" applyFont="1" applyBorder="1"/>
    <xf numFmtId="0" fontId="9" fillId="0" borderId="0" xfId="35" applyFont="1"/>
    <xf numFmtId="0" fontId="8" fillId="0" borderId="0" xfId="35" applyFont="1"/>
    <xf numFmtId="0" fontId="8" fillId="0" borderId="0" xfId="35" applyFont="1" applyAlignment="1">
      <alignment vertical="top" wrapText="1"/>
    </xf>
    <xf numFmtId="0" fontId="51" fillId="0" borderId="0" xfId="35" applyFont="1"/>
    <xf numFmtId="0" fontId="51" fillId="0" borderId="0" xfId="35" applyFont="1" applyAlignment="1">
      <alignment vertical="top" wrapText="1"/>
    </xf>
    <xf numFmtId="0" fontId="32" fillId="0" borderId="10" xfId="35" applyFont="1" applyBorder="1" applyAlignment="1">
      <alignment wrapText="1"/>
    </xf>
    <xf numFmtId="0" fontId="3" fillId="0" borderId="10" xfId="35" applyFont="1" applyBorder="1"/>
    <xf numFmtId="0" fontId="3" fillId="0" borderId="10" xfId="35" applyFont="1" applyBorder="1" applyAlignment="1">
      <alignment horizontal="center"/>
    </xf>
    <xf numFmtId="2" fontId="3" fillId="0" borderId="10" xfId="35" applyNumberFormat="1" applyFont="1" applyBorder="1"/>
    <xf numFmtId="2" fontId="10" fillId="0" borderId="2" xfId="0" applyNumberFormat="1" applyFont="1" applyBorder="1"/>
    <xf numFmtId="4" fontId="3" fillId="0" borderId="24" xfId="0" applyNumberFormat="1" applyFont="1" applyBorder="1"/>
    <xf numFmtId="4" fontId="3" fillId="0" borderId="10" xfId="0" applyNumberFormat="1" applyFont="1" applyBorder="1"/>
    <xf numFmtId="4" fontId="3" fillId="0" borderId="33" xfId="0" applyNumberFormat="1" applyFont="1" applyBorder="1"/>
    <xf numFmtId="4" fontId="3" fillId="0" borderId="43" xfId="0" applyNumberFormat="1" applyFont="1" applyBorder="1"/>
    <xf numFmtId="4" fontId="3" fillId="0" borderId="38" xfId="0" applyNumberFormat="1" applyFont="1" applyBorder="1"/>
    <xf numFmtId="4" fontId="3" fillId="0" borderId="34" xfId="0" applyNumberFormat="1" applyFont="1" applyBorder="1"/>
    <xf numFmtId="4" fontId="3" fillId="0" borderId="2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10" fillId="0" borderId="98" xfId="0" applyFont="1" applyFill="1" applyBorder="1" applyAlignment="1">
      <alignment vertical="center"/>
    </xf>
    <xf numFmtId="0" fontId="10" fillId="0" borderId="97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04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2" fontId="3" fillId="0" borderId="24" xfId="0" applyNumberFormat="1" applyFont="1" applyBorder="1"/>
    <xf numFmtId="2" fontId="3" fillId="0" borderId="43" xfId="0" applyNumberFormat="1" applyFont="1" applyBorder="1"/>
    <xf numFmtId="2" fontId="3" fillId="0" borderId="10" xfId="0" applyNumberFormat="1" applyFont="1" applyBorder="1"/>
    <xf numFmtId="2" fontId="3" fillId="0" borderId="38" xfId="0" applyNumberFormat="1" applyFont="1" applyBorder="1"/>
    <xf numFmtId="0" fontId="3" fillId="0" borderId="31" xfId="0" applyFont="1" applyBorder="1"/>
    <xf numFmtId="2" fontId="3" fillId="0" borderId="33" xfId="0" applyNumberFormat="1" applyFont="1" applyBorder="1"/>
    <xf numFmtId="2" fontId="3" fillId="0" borderId="34" xfId="0" applyNumberFormat="1" applyFont="1" applyBorder="1"/>
    <xf numFmtId="2" fontId="3" fillId="0" borderId="2" xfId="0" applyNumberFormat="1" applyFont="1" applyBorder="1"/>
    <xf numFmtId="2" fontId="3" fillId="0" borderId="41" xfId="0" applyNumberFormat="1" applyFont="1" applyBorder="1"/>
    <xf numFmtId="0" fontId="10" fillId="0" borderId="16" xfId="0" applyFont="1" applyFill="1" applyBorder="1"/>
    <xf numFmtId="4" fontId="3" fillId="0" borderId="2" xfId="0" applyNumberFormat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53" fillId="0" borderId="0" xfId="36" applyFont="1" applyAlignment="1">
      <alignment horizontal="left" vertical="top"/>
    </xf>
    <xf numFmtId="0" fontId="52" fillId="0" borderId="0" xfId="36" applyAlignment="1">
      <alignment horizontal="left"/>
    </xf>
    <xf numFmtId="49" fontId="54" fillId="0" borderId="0" xfId="34" applyNumberFormat="1" applyFont="1"/>
    <xf numFmtId="0" fontId="47" fillId="0" borderId="10" xfId="34" applyFont="1" applyBorder="1" applyAlignment="1">
      <alignment horizontal="center" wrapText="1"/>
    </xf>
    <xf numFmtId="0" fontId="48" fillId="0" borderId="10" xfId="34" applyFont="1" applyBorder="1" applyAlignment="1">
      <alignment horizontal="center" wrapText="1"/>
    </xf>
    <xf numFmtId="0" fontId="24" fillId="0" borderId="0" xfId="36" applyFont="1" applyAlignment="1">
      <alignment horizontal="left" vertical="top" wrapText="1"/>
    </xf>
    <xf numFmtId="0" fontId="2" fillId="0" borderId="0" xfId="35" applyFont="1" applyAlignment="1">
      <alignment horizontal="center" vertical="center" wrapText="1"/>
    </xf>
    <xf numFmtId="0" fontId="4" fillId="0" borderId="0" xfId="35" applyFont="1" applyAlignment="1">
      <alignment horizontal="center" vertical="center" wrapText="1"/>
    </xf>
    <xf numFmtId="0" fontId="5" fillId="0" borderId="15" xfId="35" applyFont="1" applyBorder="1" applyAlignment="1">
      <alignment horizontal="center" vertical="center" wrapText="1"/>
    </xf>
    <xf numFmtId="0" fontId="5" fillId="0" borderId="16" xfId="35" applyFont="1" applyBorder="1" applyAlignment="1">
      <alignment horizontal="center" vertical="center" wrapText="1"/>
    </xf>
    <xf numFmtId="0" fontId="51" fillId="0" borderId="10" xfId="35" applyFont="1" applyBorder="1" applyAlignment="1">
      <alignment horizontal="center" vertical="top" wrapText="1"/>
    </xf>
    <xf numFmtId="0" fontId="32" fillId="0" borderId="21" xfId="35" applyFont="1" applyBorder="1" applyAlignment="1">
      <alignment horizontal="center"/>
    </xf>
    <xf numFmtId="0" fontId="27" fillId="0" borderId="0" xfId="23" applyFont="1" applyAlignment="1">
      <alignment vertical="top" wrapText="1"/>
    </xf>
    <xf numFmtId="0" fontId="7" fillId="0" borderId="42" xfId="23" applyFont="1" applyBorder="1" applyAlignment="1">
      <alignment horizontal="left" vertical="top" wrapText="1"/>
    </xf>
    <xf numFmtId="0" fontId="4" fillId="0" borderId="0" xfId="23" applyFont="1" applyAlignment="1">
      <alignment horizontal="center" vertical="center" wrapText="1"/>
    </xf>
    <xf numFmtId="0" fontId="3" fillId="0" borderId="20" xfId="23" applyFont="1" applyBorder="1" applyAlignment="1">
      <alignment horizontal="center" vertical="center" wrapText="1"/>
    </xf>
    <xf numFmtId="0" fontId="3" fillId="0" borderId="9" xfId="23" applyFont="1" applyBorder="1" applyAlignment="1">
      <alignment horizontal="center" vertical="center" wrapText="1"/>
    </xf>
    <xf numFmtId="0" fontId="3" fillId="0" borderId="31" xfId="23" applyFont="1" applyBorder="1" applyAlignment="1">
      <alignment horizontal="center" vertical="center" wrapText="1"/>
    </xf>
    <xf numFmtId="0" fontId="3" fillId="0" borderId="23" xfId="23" applyFont="1" applyBorder="1" applyAlignment="1">
      <alignment horizontal="center" vertical="center" wrapText="1"/>
    </xf>
    <xf numFmtId="0" fontId="3" fillId="0" borderId="29" xfId="23" applyFont="1" applyBorder="1" applyAlignment="1">
      <alignment horizontal="center" vertical="center" wrapText="1"/>
    </xf>
    <xf numFmtId="0" fontId="3" fillId="0" borderId="32" xfId="23" applyFont="1" applyBorder="1" applyAlignment="1">
      <alignment horizontal="center" vertical="center" wrapText="1"/>
    </xf>
    <xf numFmtId="0" fontId="3" fillId="0" borderId="24" xfId="23" applyFont="1" applyBorder="1" applyAlignment="1">
      <alignment horizontal="center" vertical="center"/>
    </xf>
    <xf numFmtId="0" fontId="3" fillId="0" borderId="10" xfId="23" applyFont="1" applyBorder="1" applyAlignment="1">
      <alignment horizontal="center" vertical="center"/>
    </xf>
    <xf numFmtId="0" fontId="3" fillId="0" borderId="25" xfId="23" applyFont="1" applyBorder="1" applyAlignment="1">
      <alignment horizontal="center"/>
    </xf>
    <xf numFmtId="0" fontId="3" fillId="0" borderId="26" xfId="23" applyFont="1" applyBorder="1" applyAlignment="1">
      <alignment horizontal="center"/>
    </xf>
    <xf numFmtId="0" fontId="3" fillId="0" borderId="27" xfId="23" applyFont="1" applyBorder="1" applyAlignment="1">
      <alignment horizontal="center" vertical="center" wrapText="1"/>
    </xf>
    <xf numFmtId="0" fontId="3" fillId="0" borderId="28" xfId="23" applyFont="1" applyBorder="1" applyAlignment="1">
      <alignment horizontal="center" vertical="center" wrapText="1"/>
    </xf>
    <xf numFmtId="0" fontId="3" fillId="0" borderId="7" xfId="23" applyFont="1" applyBorder="1" applyAlignment="1">
      <alignment horizontal="center" vertical="center" wrapText="1"/>
    </xf>
    <xf numFmtId="0" fontId="3" fillId="0" borderId="30" xfId="23" applyFont="1" applyBorder="1" applyAlignment="1">
      <alignment horizontal="center" vertical="center" wrapText="1"/>
    </xf>
    <xf numFmtId="0" fontId="3" fillId="0" borderId="11" xfId="23" applyFont="1" applyBorder="1" applyAlignment="1">
      <alignment horizontal="center" vertical="center"/>
    </xf>
    <xf numFmtId="0" fontId="3" fillId="0" borderId="22" xfId="23" applyFont="1" applyBorder="1" applyAlignment="1">
      <alignment horizontal="center" vertical="center"/>
    </xf>
    <xf numFmtId="0" fontId="27" fillId="0" borderId="76" xfId="33" applyFont="1" applyFill="1" applyBorder="1" applyAlignment="1">
      <alignment horizontal="center" vertical="center"/>
    </xf>
    <xf numFmtId="2" fontId="27" fillId="0" borderId="81" xfId="33" applyNumberFormat="1" applyFont="1" applyFill="1" applyBorder="1" applyAlignment="1">
      <alignment horizontal="center" vertical="center" wrapText="1"/>
    </xf>
    <xf numFmtId="0" fontId="27" fillId="0" borderId="82" xfId="33" applyFont="1" applyFill="1" applyBorder="1" applyAlignment="1">
      <alignment horizontal="center" vertical="center"/>
    </xf>
    <xf numFmtId="0" fontId="27" fillId="0" borderId="84" xfId="33" applyFont="1" applyFill="1" applyBorder="1" applyAlignment="1">
      <alignment horizontal="center" vertical="center"/>
    </xf>
    <xf numFmtId="0" fontId="27" fillId="0" borderId="86" xfId="33" applyFont="1" applyFill="1" applyBorder="1" applyAlignment="1">
      <alignment horizontal="center" vertical="center"/>
    </xf>
    <xf numFmtId="2" fontId="27" fillId="0" borderId="24" xfId="33" applyNumberFormat="1" applyFont="1" applyFill="1" applyBorder="1" applyAlignment="1">
      <alignment horizontal="center" wrapText="1"/>
    </xf>
    <xf numFmtId="2" fontId="27" fillId="0" borderId="10" xfId="33" applyNumberFormat="1" applyFont="1" applyFill="1" applyBorder="1" applyAlignment="1">
      <alignment horizontal="center" wrapText="1"/>
    </xf>
    <xf numFmtId="2" fontId="27" fillId="0" borderId="33" xfId="33" applyNumberFormat="1" applyFont="1" applyFill="1" applyBorder="1" applyAlignment="1">
      <alignment horizontal="center" wrapText="1"/>
    </xf>
    <xf numFmtId="0" fontId="27" fillId="0" borderId="91" xfId="33" applyFont="1" applyFill="1" applyBorder="1" applyAlignment="1">
      <alignment horizontal="center" vertical="center"/>
    </xf>
    <xf numFmtId="2" fontId="27" fillId="0" borderId="24" xfId="33" applyNumberFormat="1" applyFont="1" applyFill="1" applyBorder="1" applyAlignment="1">
      <alignment horizontal="center" vertical="center" wrapText="1"/>
    </xf>
    <xf numFmtId="2" fontId="27" fillId="0" borderId="10" xfId="33" applyNumberFormat="1" applyFont="1" applyFill="1" applyBorder="1" applyAlignment="1">
      <alignment horizontal="center" vertical="center" wrapText="1"/>
    </xf>
    <xf numFmtId="2" fontId="27" fillId="0" borderId="33" xfId="33" applyNumberFormat="1" applyFont="1" applyFill="1" applyBorder="1" applyAlignment="1">
      <alignment horizontal="center" vertical="center" wrapText="1"/>
    </xf>
    <xf numFmtId="0" fontId="30" fillId="0" borderId="59" xfId="33" applyFont="1" applyBorder="1" applyAlignment="1">
      <alignment horizontal="center" vertical="center" wrapText="1"/>
    </xf>
    <xf numFmtId="0" fontId="30" fillId="0" borderId="76" xfId="33" applyFont="1" applyBorder="1" applyAlignment="1">
      <alignment horizontal="center" vertical="center" wrapText="1"/>
    </xf>
    <xf numFmtId="0" fontId="30" fillId="0" borderId="91" xfId="33" applyFont="1" applyBorder="1" applyAlignment="1">
      <alignment horizontal="center" vertical="center" wrapText="1"/>
    </xf>
    <xf numFmtId="0" fontId="3" fillId="0" borderId="0" xfId="33" applyFont="1" applyBorder="1" applyAlignment="1">
      <alignment horizontal="left"/>
    </xf>
    <xf numFmtId="2" fontId="27" fillId="0" borderId="6" xfId="33" applyNumberFormat="1" applyFont="1" applyFill="1" applyBorder="1" applyAlignment="1">
      <alignment horizontal="center" wrapText="1"/>
    </xf>
    <xf numFmtId="2" fontId="27" fillId="0" borderId="13" xfId="33" applyNumberFormat="1" applyFont="1" applyFill="1" applyBorder="1" applyAlignment="1">
      <alignment horizontal="center" wrapText="1"/>
    </xf>
    <xf numFmtId="2" fontId="27" fillId="0" borderId="6" xfId="33" applyNumberFormat="1" applyFont="1" applyFill="1" applyBorder="1" applyAlignment="1">
      <alignment horizontal="center" vertical="center" wrapText="1"/>
    </xf>
    <xf numFmtId="2" fontId="27" fillId="0" borderId="13" xfId="33" applyNumberFormat="1" applyFont="1" applyFill="1" applyBorder="1" applyAlignment="1">
      <alignment horizontal="center" vertical="center" wrapText="1"/>
    </xf>
    <xf numFmtId="0" fontId="27" fillId="0" borderId="63" xfId="33" applyFont="1" applyFill="1" applyBorder="1" applyAlignment="1">
      <alignment horizontal="center" vertical="center"/>
    </xf>
    <xf numFmtId="0" fontId="27" fillId="0" borderId="67" xfId="33" applyFont="1" applyFill="1" applyBorder="1" applyAlignment="1">
      <alignment horizontal="center" vertical="center"/>
    </xf>
    <xf numFmtId="0" fontId="27" fillId="0" borderId="71" xfId="33" applyFont="1" applyFill="1" applyBorder="1" applyAlignment="1">
      <alignment horizontal="center" vertical="center"/>
    </xf>
    <xf numFmtId="2" fontId="27" fillId="0" borderId="65" xfId="33" applyNumberFormat="1" applyFont="1" applyFill="1" applyBorder="1" applyAlignment="1">
      <alignment horizontal="center" wrapText="1"/>
    </xf>
    <xf numFmtId="2" fontId="27" fillId="0" borderId="68" xfId="33" applyNumberFormat="1" applyFont="1" applyFill="1" applyBorder="1" applyAlignment="1">
      <alignment horizontal="center" wrapText="1"/>
    </xf>
    <xf numFmtId="2" fontId="27" fillId="0" borderId="72" xfId="33" applyNumberFormat="1" applyFont="1" applyFill="1" applyBorder="1" applyAlignment="1">
      <alignment horizontal="center" wrapText="1"/>
    </xf>
    <xf numFmtId="0" fontId="4" fillId="0" borderId="0" xfId="33" applyFont="1" applyBorder="1" applyAlignment="1">
      <alignment horizontal="center" vertical="center" wrapText="1"/>
    </xf>
    <xf numFmtId="0" fontId="3" fillId="0" borderId="52" xfId="33" applyFont="1" applyBorder="1" applyAlignment="1">
      <alignment horizontal="center" vertical="center" wrapText="1"/>
    </xf>
    <xf numFmtId="0" fontId="3" fillId="0" borderId="59" xfId="33" applyFont="1" applyBorder="1" applyAlignment="1">
      <alignment horizontal="center" vertical="center" wrapText="1"/>
    </xf>
    <xf numFmtId="0" fontId="3" fillId="0" borderId="53" xfId="33" applyFont="1" applyBorder="1" applyAlignment="1">
      <alignment horizontal="center" vertical="center" wrapText="1"/>
    </xf>
    <xf numFmtId="0" fontId="3" fillId="0" borderId="60" xfId="33" applyFont="1" applyBorder="1" applyAlignment="1">
      <alignment horizontal="center" vertical="center" wrapText="1"/>
    </xf>
    <xf numFmtId="0" fontId="3" fillId="0" borderId="54" xfId="33" applyFont="1" applyBorder="1" applyAlignment="1">
      <alignment horizontal="center" vertical="center" wrapText="1"/>
    </xf>
    <xf numFmtId="0" fontId="0" fillId="0" borderId="55" xfId="33" applyFont="1" applyBorder="1" applyAlignment="1">
      <alignment horizontal="center"/>
    </xf>
    <xf numFmtId="0" fontId="3" fillId="0" borderId="55" xfId="33" applyFont="1" applyBorder="1" applyAlignment="1">
      <alignment horizontal="center"/>
    </xf>
    <xf numFmtId="0" fontId="0" fillId="0" borderId="56" xfId="33" applyFont="1" applyBorder="1" applyAlignment="1">
      <alignment horizontal="center" vertical="center" wrapText="1"/>
    </xf>
    <xf numFmtId="0" fontId="3" fillId="0" borderId="56" xfId="33" applyFont="1" applyBorder="1" applyAlignment="1">
      <alignment horizontal="center" vertical="center" wrapText="1"/>
    </xf>
    <xf numFmtId="0" fontId="3" fillId="0" borderId="57" xfId="33" applyFont="1" applyBorder="1" applyAlignment="1">
      <alignment horizontal="center" vertical="center"/>
    </xf>
    <xf numFmtId="0" fontId="3" fillId="0" borderId="58" xfId="33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" xfId="10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4 2" xfId="35"/>
    <cellStyle name="Обычный 5" xfId="34"/>
    <cellStyle name="Обычный 9" xfId="36"/>
    <cellStyle name="Обычный_Анкета и Приложения 2009" xfId="23"/>
    <cellStyle name="Обычный_Анкета и Приложения 2009 2" xfId="33"/>
    <cellStyle name="Поле ввода" xfId="24"/>
    <cellStyle name="Процентный 2" xfId="25"/>
    <cellStyle name="Стиль 1" xfId="26"/>
    <cellStyle name="Текстовый" xfId="27"/>
    <cellStyle name="Тысячи [0]_3Com" xfId="28"/>
    <cellStyle name="Тысячи_3Com" xfId="29"/>
    <cellStyle name="Формула" xfId="30"/>
    <cellStyle name="ФормулаВБ" xfId="31"/>
    <cellStyle name="ФормулаНаКонтроль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\&#1058;&#1040;&#1056;&#1048;&#1060;&#1067;%202019\&#1075;.%20&#1058;&#1086;&#1084;&#1089;&#1082;\&#1054;&#1054;&#1054;%20&#1042;&#1048;&#1043;&#1050;\CALC.JOINTCOST.6.70(v1.1.4)_&#1054;&#1054;&#1054;_&#1042;&#1048;&#1043;&#105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%20&#1076;&#1083;&#1103;%20CALC.JOINTCOST%20&#1085;&#1072;%202026%20&#1075;&#1086;&#1076;%20&#1089;%20&#1092;&#1086;&#1088;&#1084;&#1091;&#1083;&#1072;&#1084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ronina\&#1074;&#1089;&#1103;&#1082;&#1086;&#1077;\&#1040;&#1085;&#1082;&#1077;&#1090;&#1072;%20&#1080;%20&#1055;&#1088;&#1080;&#1083;&#1086;&#1078;&#1077;&#1085;&#1080;&#1103;%202010%20&#1087;&#1091;&#1089;&#1090;&#1099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ronina/&#1074;&#1089;&#1103;&#1082;&#1086;&#1077;/&#1040;&#1085;&#1082;&#1077;&#1090;&#1072;%20&#1080;%20&#1055;&#1088;&#1080;&#1083;&#1086;&#1078;&#1077;&#1085;&#1080;&#1103;%202010%20&#1087;&#1091;&#1089;&#1090;&#1099;&#107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\&#1055;&#1083;&#1072;&#1085;&#1086;&#1074;&#1099;&#1081;%20&#1086;&#1090;&#1076;&#1077;&#1083;\&#1058;&#1072;&#1088;&#1080;&#1092;&#1099;\&#1058;&#1072;&#1088;&#1080;&#1092;&#1085;&#1072;&#1103;%20&#1082;&#1072;&#1084;&#1087;&#1072;&#1085;&#1080;&#1103;%202015\&#1058;&#1072;&#1088;&#1080;&#1092;&#1099;%20&#1058;&#1077;&#1087;&#1083;&#1086;%202015\2009\&#1046;&#1091;&#1088;&#1085;&#1072;&#1083;%202009\&#1040;&#1085;&#1082;&#1077;&#1090;&#1072;%20&#1080;%20&#1055;&#1088;&#1080;&#1083;&#1086;&#1078;&#1077;&#1085;&#1080;&#1103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  <sheetName val="Лист1"/>
      <sheetName val="Лист2"/>
      <sheetName val="Справочники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</sheetNames>
    <sheetDataSet>
      <sheetData sheetId="0"/>
      <sheetData sheetId="1">
        <row r="2">
          <cell r="R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листов "/>
      <sheetName val="Титульный"/>
      <sheetName val="Документы"/>
      <sheetName val="Справочники"/>
      <sheetName val="Заявки по сферам"/>
      <sheetName val="Сметы"/>
      <sheetName val="Характеристики предприятия"/>
      <sheetName val="Энергоресурсы"/>
      <sheetName val="Потребление электроэнергии"/>
      <sheetName val="Амортизация"/>
      <sheetName val="Аренда"/>
      <sheetName val="Земельные участки"/>
      <sheetName val="Ремонты"/>
      <sheetName val="Коэффициент невыходов"/>
      <sheetName val="Руководящий персонал"/>
      <sheetName val="Охрана труда - справочник"/>
      <sheetName val="ФОТ (руководство)"/>
      <sheetName val="База распределения"/>
      <sheetName val="Смета ОХР"/>
      <sheetName val="Смета сбыт"/>
      <sheetName val="Смета 3"/>
      <sheetName val="Отчет по форме №2"/>
      <sheetName val="Комментарии"/>
      <sheetName val="Проверка"/>
      <sheetName val="TEHSHEET"/>
      <sheetName val="et_union"/>
      <sheetName val="DOCS_DEPENDENCY"/>
      <sheetName val="modfrmDOCSPicker"/>
      <sheetName val="modProv"/>
      <sheetName val="REESTR_ORG"/>
      <sheetName val="modDocsComsAPI"/>
      <sheetName val="modCheckCyan"/>
      <sheetName val="modfrmReestr"/>
      <sheetName val="modfrmListObject"/>
      <sheetName val="modProvGeneralProc"/>
      <sheetName val="modfrmURL"/>
      <sheetName val="REESTR_VDET"/>
      <sheetName val="REESTR_OKVED"/>
      <sheetName val="modFill"/>
      <sheetName val="modIHLCommandBar"/>
      <sheetName val="modHyp"/>
      <sheetName val="modList00"/>
      <sheetName val="modClassifierValidate"/>
      <sheetName val="modHTTP"/>
      <sheetName val="modThisWorkbook"/>
      <sheetName val="modfrmSecretCode"/>
      <sheetName val="modfrmReestrVdet"/>
      <sheetName val="AllSheetsInThisWorkbook"/>
      <sheetName val="modUpdTemplMain"/>
      <sheetName val="modfrmCheckUpdates"/>
      <sheetName val="modInstruction"/>
      <sheetName val="modReestr"/>
      <sheetName val="modList01"/>
      <sheetName val="modList02"/>
      <sheetName val="modList03"/>
      <sheetName val="modList07"/>
      <sheetName val="modList08"/>
      <sheetName val="modList09"/>
      <sheetName val="modList11"/>
      <sheetName val="modList13"/>
      <sheetName val="modList16"/>
      <sheetName val="modList17"/>
      <sheetName val="modList10"/>
      <sheetName val="modList06"/>
      <sheetName val="modListComm"/>
      <sheetName val="modList20"/>
      <sheetName val="CALC.JOINTCOST.6.70(v1.1"/>
    </sheetNames>
    <sheetDataSet>
      <sheetData sheetId="0"/>
      <sheetData sheetId="1"/>
      <sheetData sheetId="2"/>
      <sheetData sheetId="3">
        <row r="7">
          <cell r="F7">
            <v>2019</v>
          </cell>
        </row>
        <row r="20">
          <cell r="F20" t="str">
            <v>нет</v>
          </cell>
        </row>
      </sheetData>
      <sheetData sheetId="4"/>
      <sheetData sheetId="5">
        <row r="113">
          <cell r="G113">
            <v>1</v>
          </cell>
          <cell r="H113">
            <v>2</v>
          </cell>
          <cell r="I113">
            <v>3</v>
          </cell>
          <cell r="J113">
            <v>4</v>
          </cell>
          <cell r="K113" t="str">
            <v>Особый</v>
          </cell>
        </row>
      </sheetData>
      <sheetData sheetId="6"/>
      <sheetData sheetId="7">
        <row r="15">
          <cell r="E15" t="str">
            <v>Общехозяйственные расходы</v>
          </cell>
        </row>
      </sheetData>
      <sheetData sheetId="8"/>
      <sheetData sheetId="9">
        <row r="5">
          <cell r="J5" t="str">
            <v>По данным организации2015фактГод</v>
          </cell>
        </row>
      </sheetData>
      <sheetData sheetId="10"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</sheetData>
      <sheetData sheetId="11">
        <row r="6">
          <cell r="Y6">
            <v>0</v>
          </cell>
        </row>
      </sheetData>
      <sheetData sheetId="12">
        <row r="6">
          <cell r="AA6">
            <v>0</v>
          </cell>
        </row>
      </sheetData>
      <sheetData sheetId="13"/>
      <sheetData sheetId="14">
        <row r="5">
          <cell r="AC5" t="str">
            <v>По данным организации2015фактГод</v>
          </cell>
        </row>
      </sheetData>
      <sheetData sheetId="15"/>
      <sheetData sheetId="16"/>
      <sheetData sheetId="17"/>
      <sheetData sheetId="18">
        <row r="5">
          <cell r="I5" t="str">
            <v>По данным организации2015фактГод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да</v>
          </cell>
          <cell r="B3" t="str">
            <v>Общехозяйственные расходы</v>
          </cell>
          <cell r="E3" t="str">
            <v>Собственность</v>
          </cell>
          <cell r="F3" t="str">
            <v>Собственность</v>
          </cell>
          <cell r="G3" t="str">
            <v>Аренда</v>
          </cell>
          <cell r="H3" t="str">
            <v>движимое</v>
          </cell>
          <cell r="I3" t="str">
            <v>ОСН</v>
          </cell>
          <cell r="J3" t="str">
            <v>договор лизинга</v>
          </cell>
          <cell r="K3" t="str">
            <v>Выручка</v>
          </cell>
          <cell r="M3" t="str">
            <v>Капитальный ремонт</v>
          </cell>
          <cell r="N3" t="str">
            <v>Хозяйственный способ</v>
          </cell>
          <cell r="O3" t="str">
            <v>ФОТ ремонтного персонала</v>
          </cell>
          <cell r="P3" t="str">
            <v>Тарифные средства</v>
          </cell>
          <cell r="Q3" t="str">
            <v>транспортные расходы отсутствуют</v>
          </cell>
          <cell r="R3" t="str">
            <v>Собственные</v>
          </cell>
          <cell r="S3" t="str">
            <v>рабочее</v>
          </cell>
          <cell r="T3" t="str">
            <v>ВН1</v>
          </cell>
          <cell r="U3" t="str">
            <v>одноставочный</v>
          </cell>
          <cell r="V3" t="str">
            <v>АУП</v>
          </cell>
          <cell r="X3">
            <v>0</v>
          </cell>
          <cell r="Y3" t="str">
            <v>Не привязан к земельному участку</v>
          </cell>
        </row>
        <row r="4">
          <cell r="A4" t="str">
            <v>нет</v>
          </cell>
          <cell r="B4" t="str">
            <v>Сбыт тепловой энергии</v>
          </cell>
          <cell r="E4" t="str">
            <v>Аренда</v>
          </cell>
          <cell r="F4" t="str">
            <v>Хозяйственное ведение</v>
          </cell>
          <cell r="G4" t="str">
            <v>Безвозмездное пользование</v>
          </cell>
          <cell r="H4" t="str">
            <v>недвижимое</v>
          </cell>
          <cell r="I4" t="str">
            <v>УСН (Д-Р)</v>
          </cell>
          <cell r="J4" t="str">
            <v>коцессионное соглашение</v>
          </cell>
          <cell r="K4" t="str">
            <v>Прямые расходы</v>
          </cell>
          <cell r="M4" t="str">
            <v>Текущий ремонт</v>
          </cell>
          <cell r="N4" t="str">
            <v>Подрядный способ</v>
          </cell>
          <cell r="O4" t="str">
            <v>Страховые взносы ремонтного персонала</v>
          </cell>
          <cell r="P4" t="str">
            <v>Собственные средства</v>
          </cell>
          <cell r="Q4" t="str">
            <v>осуществляется организацией самостоятельно</v>
          </cell>
          <cell r="R4" t="str">
            <v>Покупные</v>
          </cell>
          <cell r="S4" t="str">
            <v>ремонт</v>
          </cell>
          <cell r="T4" t="str">
            <v>ВН</v>
          </cell>
          <cell r="U4" t="str">
            <v>двухставочный</v>
          </cell>
          <cell r="V4" t="str">
            <v>ИТР</v>
          </cell>
          <cell r="X4">
            <v>25</v>
          </cell>
        </row>
        <row r="5">
          <cell r="B5" t="str">
            <v>Транспортные расходы (сторонние)</v>
          </cell>
          <cell r="E5" t="str">
            <v>Хозяйственное ведение</v>
          </cell>
          <cell r="F5" t="str">
            <v>Оперативное управление</v>
          </cell>
          <cell r="G5" t="str">
            <v>Лизинг</v>
          </cell>
          <cell r="I5" t="str">
            <v>УСН (Д)</v>
          </cell>
          <cell r="J5" t="str">
            <v>долгосрочный договор аренды</v>
          </cell>
          <cell r="K5" t="str">
            <v>ФОТ производственного персонала</v>
          </cell>
          <cell r="M5" t="str">
            <v>Регламентные работы</v>
          </cell>
          <cell r="O5" t="str">
            <v>Материалы</v>
          </cell>
          <cell r="P5" t="str">
            <v>Средства муниципального бюджета</v>
          </cell>
          <cell r="Q5" t="str">
            <v>оказывается сторонними организациями</v>
          </cell>
          <cell r="S5" t="str">
            <v>резерв</v>
          </cell>
          <cell r="T5" t="str">
            <v>СН1</v>
          </cell>
          <cell r="V5" t="str">
            <v>МОП</v>
          </cell>
          <cell r="X5">
            <v>37</v>
          </cell>
        </row>
        <row r="6">
          <cell r="E6" t="str">
            <v>Оперативное управление</v>
          </cell>
          <cell r="F6" t="str">
            <v>Концессионное соглашение</v>
          </cell>
          <cell r="G6" t="str">
            <v>Бесхозяйный объект</v>
          </cell>
          <cell r="O6" t="str">
            <v>Транспортные расходы</v>
          </cell>
          <cell r="P6" t="str">
            <v>Средства регионального бюджета</v>
          </cell>
          <cell r="Q6" t="str">
            <v>осуществляется организацией самостоятельно + оказывается сторонними организациями</v>
          </cell>
          <cell r="T6" t="str">
            <v>СН2</v>
          </cell>
          <cell r="X6">
            <v>61</v>
          </cell>
        </row>
        <row r="7">
          <cell r="E7" t="str">
            <v>Безвозмездное пользование</v>
          </cell>
          <cell r="F7" t="str">
            <v>Доверительное управление имуществом</v>
          </cell>
          <cell r="O7" t="str">
            <v>Прочие расходы</v>
          </cell>
          <cell r="P7" t="str">
            <v>Средства федерального бюджета</v>
          </cell>
          <cell r="T7" t="str">
            <v>НН</v>
          </cell>
          <cell r="X7">
            <v>85</v>
          </cell>
        </row>
        <row r="8">
          <cell r="E8" t="str">
            <v>Концессионное соглашение</v>
          </cell>
          <cell r="F8" t="str">
            <v>Возмездное оказание услуг</v>
          </cell>
          <cell r="P8" t="str">
            <v>Заемные средства</v>
          </cell>
          <cell r="X8">
            <v>121</v>
          </cell>
        </row>
        <row r="9">
          <cell r="E9" t="str">
            <v>Лизинг</v>
          </cell>
          <cell r="P9" t="str">
            <v>Прочие средства</v>
          </cell>
          <cell r="X9">
            <v>181</v>
          </cell>
        </row>
        <row r="10">
          <cell r="E10" t="str">
            <v>Доверительное управление имуществом</v>
          </cell>
          <cell r="X10">
            <v>241</v>
          </cell>
        </row>
        <row r="11">
          <cell r="E11" t="str">
            <v>Бесхозяйный объект</v>
          </cell>
          <cell r="X11">
            <v>301</v>
          </cell>
        </row>
        <row r="12">
          <cell r="E12" t="str">
            <v>Возмездное оказание услуг</v>
          </cell>
          <cell r="X12">
            <v>361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договоров ОХР"/>
      <sheetName val="реестр договоров транспорт"/>
      <sheetName val="реестр договоров вспомогательн"/>
      <sheetName val="счет 26"/>
      <sheetName val="Смета ОХР"/>
      <sheetName val="Прил 2.1 ОХР"/>
      <sheetName val="90 счет и расшифровка ВД"/>
      <sheetName val="91 счет и расшифровка"/>
      <sheetName val="факт 2021 Транспортные расходы"/>
      <sheetName val="Топливо и ГСМ"/>
      <sheetName val="Анализ ЗП по сотрудникам"/>
      <sheetName val="Прил 8.1 ФОТ"/>
      <sheetName val="списки"/>
      <sheetName val="Полученные субсид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Прил 12.9 Выручка стоки"/>
      <sheetName val="Анкета ТБО"/>
      <sheetName val="Прил 6.4 Материалы ТБО"/>
      <sheetName val="прил 6.5.потр изол слоя"/>
      <sheetName val=" прил 9.2.эл.энергия ТБО"/>
      <sheetName val="10.11 Топливо и ГСМ"/>
      <sheetName val="10.12 Топливо и ГСМ. ТБО "/>
      <sheetName val="Прил.12.5. Тов. ТБО"/>
      <sheetName val="Прил 12.7 Выручка ГВС"/>
      <sheetName val="Прил 12.10 Выручка ТБО"/>
      <sheetName val="ПФВ-0.5"/>
      <sheetName val="Прил 6.1.Теп"/>
      <sheetName val="Прил 6.1.Вода"/>
      <sheetName val="Прил 6.1.ВО"/>
      <sheetName val="Прил 6.1.КОС"/>
      <sheetName val="Прил 6.1. ЗО"/>
      <sheetName val=" Прил 6.2Подряд (Т)"/>
      <sheetName val="Подряд (В)"/>
      <sheetName val="Прил 6.2 Подряд(к)"/>
      <sheetName val="Прил 6.2 Подряд(ОС)"/>
      <sheetName val="Прил 6.3 Материалы (Т)"/>
      <sheetName val="Прил 6.3 Материалы ВО"/>
      <sheetName val="Прил 7.3 Вспом.(теп)"/>
      <sheetName val="Прил 7.3 Вспом. вод"/>
      <sheetName val="Прил 7.3 Вспом. КОС"/>
      <sheetName val="Прил 8.1(свод )"/>
      <sheetName val="Прил 8.1(кот 1)"/>
      <sheetName val="Прил 8.1(кот 2)"/>
      <sheetName val="Прил 8.1(кот 3) "/>
      <sheetName val="Прил 8.1(кот 4)"/>
      <sheetName val="Прил 8.1(кот 5)"/>
      <sheetName val="Прил 8.1(кот 6)"/>
      <sheetName val="Прил 8.1(РВУ) "/>
      <sheetName val="Прил 8.1(ХВО) "/>
      <sheetName val="Прил 8.1(ВОДА)"/>
      <sheetName val="Прил 8.1(КОС водоотвед)"/>
      <sheetName val="Прил 8.1(ОСВод)"/>
      <sheetName val="Прил 8.1(Полигон)"/>
      <sheetName val="Прил 8.1(Ав.бр)"/>
      <sheetName val="Прил 8.1(Общ.ТВКУ)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 (тт АЛПУ)"/>
      <sheetName val="Прил 8.2 Числ.ХВО"/>
      <sheetName val="Прил 8.2 Числ. авар (всего)"/>
      <sheetName val="Прил 8.3 Числ.(цех)"/>
      <sheetName val="Прил 8.3 Числ.вода"/>
      <sheetName val="Прил 8.3 Числ.ОС"/>
      <sheetName val="Прил 8.3 Числ.ВО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Прил 11.1 Имущество "/>
      <sheetName val="Прил 11.2 Аренда (БП)"/>
      <sheetName val="Прил 11.2 Аренда ( БП)"/>
      <sheetName val="Прил 12.2 Котельные "/>
      <sheetName val="Прил 12.3 Тов.Вода (Л)"/>
      <sheetName val="Прил.12.5. Тов. ТБО (2)"/>
      <sheetName val="Прил 12.8 Выручка вода (Л)"/>
      <sheetName val="Прил 12.9 Выручка стоки ЖБО"/>
      <sheetName val="Прил 12.10 Выручка МУС"/>
      <sheetName val="10.11 Топливо и ГСМ МУС"/>
      <sheetName val="Прил 8.2 Числ. авар"/>
      <sheetName val="Прил 8.3 Числ.стоки"/>
      <sheetName val="Прил 9.8 Эл.энергия  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  <sheetName val="Прил 6.3 Материалы теп"/>
      <sheetName val="Прил 7.1 Спецодежда (теп)"/>
      <sheetName val="Прил 7.3 Вспом.(т)"/>
      <sheetName val="Прил 6.3 Материалы (хв)"/>
      <sheetName val="Прил 7.1 Спецодежда (хв)"/>
      <sheetName val="Прил 7.3 Вспом. (хв)"/>
      <sheetName val="Прил 6.3 Материалы (во)"/>
      <sheetName val="Прил 7.1 Спецодежда (во)"/>
      <sheetName val="Прил 7.3 Вспом. (во)"/>
      <sheetName val="Прил 6.3 Материалы (ос)"/>
      <sheetName val="Прил 7.1 Спецодежда (ОС)"/>
      <sheetName val="Прил 7.3 Вспом. (ос)"/>
      <sheetName val="Прил 6.3 Материалы (5)"/>
      <sheetName val="Прил 7.1 Спецодежда (5)"/>
      <sheetName val="Прил 7.3 Вспом. (5)"/>
      <sheetName val="Прил 12.1. Тов.Тепло "/>
      <sheetName val="Прил 12.4 Тов.водот"/>
      <sheetName val="Прил 12.9 Выручка (КОС)"/>
      <sheetName val="Прил 12.9 Выручка цс "/>
      <sheetName val="Прил 12.9 Выручка очистка"/>
      <sheetName val="Прил 7.1 Спецодежда (4)"/>
      <sheetName val="Прил 7.3 Вспом. (4)"/>
      <sheetName val="Прил 6.3 Материалы (3)"/>
      <sheetName val="Прил 7.1 Спецодежда (3)"/>
      <sheetName val="Прил 7.3 Вспом. (3)"/>
      <sheetName val="Прил 6.3 Материалы (4)"/>
      <sheetName val="Прил 7.3 Вспом. в"/>
      <sheetName val="Прил 7.3 Вспом. сток"/>
      <sheetName val="Прил 7.3 Вспом.кос"/>
      <sheetName val="Прил 7.3 Вспом.п"/>
      <sheetName val="Прил 7.1 Спецодежда (2)"/>
      <sheetName val="Прил 7.3 Вспом. (2)"/>
      <sheetName val="Прил 7.2 Химреагент (2)"/>
      <sheetName val="Прил 6.3 Материалы (2)"/>
      <sheetName val="Прил 7.2 Химреагент (3)"/>
      <sheetName val="Прил 7.2 Химреагент (4)"/>
      <sheetName val="сетка"/>
      <sheetName val="списки"/>
    </sheetNames>
    <sheetDataSet>
      <sheetData sheetId="0" refreshError="1">
        <row r="5">
          <cell r="A5" t="str">
            <v>ООО "Кетский Водоканал"</v>
          </cell>
        </row>
        <row r="8">
          <cell r="B8" t="str">
            <v>Верхнекетский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Прил 2.1 ОХР"/>
      <sheetName val="Прил 2.2 ОХР"/>
      <sheetName val="Прил 5.2 Трансп"/>
      <sheetName val="Прил 5.3 Вспом произв"/>
      <sheetName val="Прил 6.1 Хоз.способ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Прил 11.1 Имущество"/>
      <sheetName val="Прил 12.4 Тов.Стоки"/>
      <sheetName val="Прил 12.9 Выручка стоки"/>
      <sheetName val="Анкета ТБО"/>
      <sheetName val="Прил 2.3 Прочие"/>
      <sheetName val="Прил 5.1 Регламент"/>
      <sheetName val="Прил 6.2 Подряд"/>
      <sheetName val="Прил 6.4 Материалы ТБО"/>
      <sheetName val="прил 6.5.потр изол сло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2 Аренда"/>
      <sheetName val="Прил 12.1. Тов.Тепло"/>
      <sheetName val="Прил 12.2 Котельные"/>
      <sheetName val="Прил 12.3 Тов.Вода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10 Выручка ТБО"/>
      <sheetName val="Прил 3.1 Сбыт"/>
      <sheetName val="Прил 3.2 Проч.цех."/>
      <sheetName val="Анкета"/>
      <sheetName val="Прил 2.4 Проценты"/>
      <sheetName val="Прил 9 Эл.энергия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Прил 10.1Топливо (2)"/>
      <sheetName val="ПФВ-0.5"/>
      <sheetName val="Акт приемки выполненных раб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gportal-tariff.r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gportal-tariff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E30" sqref="E30"/>
    </sheetView>
  </sheetViews>
  <sheetFormatPr defaultColWidth="9.33203125" defaultRowHeight="14.4"/>
  <cols>
    <col min="1" max="1" width="10.44140625" style="237" customWidth="1"/>
    <col min="2" max="2" width="18.109375" style="237" customWidth="1"/>
    <col min="3" max="3" width="23.77734375" style="237" customWidth="1"/>
    <col min="4" max="4" width="25.44140625" style="237" customWidth="1"/>
    <col min="5" max="5" width="18" style="237" customWidth="1"/>
    <col min="6" max="6" width="25.77734375" style="237" customWidth="1"/>
    <col min="7" max="8" width="23" style="237" customWidth="1"/>
    <col min="9" max="9" width="24.33203125" style="237" customWidth="1"/>
    <col min="10" max="11" width="23" style="237" customWidth="1"/>
    <col min="12" max="12" width="24.6640625" style="237" customWidth="1"/>
    <col min="13" max="16384" width="9.33203125" style="237"/>
  </cols>
  <sheetData>
    <row r="1" spans="1:12">
      <c r="A1" s="322" t="s">
        <v>144</v>
      </c>
      <c r="B1" s="322"/>
      <c r="C1" s="322"/>
      <c r="D1" s="322"/>
      <c r="E1" s="322"/>
      <c r="F1" s="322"/>
      <c r="G1" s="323" t="s">
        <v>145</v>
      </c>
      <c r="H1" s="323"/>
      <c r="I1" s="323"/>
      <c r="J1" s="323"/>
      <c r="K1" s="323"/>
    </row>
    <row r="2" spans="1:12" ht="42">
      <c r="A2" s="238" t="s">
        <v>146</v>
      </c>
      <c r="B2" s="238" t="s">
        <v>147</v>
      </c>
      <c r="C2" s="238" t="s">
        <v>148</v>
      </c>
      <c r="D2" s="238" t="s">
        <v>149</v>
      </c>
      <c r="E2" s="238" t="s">
        <v>153</v>
      </c>
      <c r="F2" s="238" t="s">
        <v>150</v>
      </c>
      <c r="G2" s="238" t="s">
        <v>147</v>
      </c>
      <c r="H2" s="238" t="s">
        <v>148</v>
      </c>
      <c r="I2" s="238" t="s">
        <v>149</v>
      </c>
      <c r="J2" s="238" t="s">
        <v>153</v>
      </c>
      <c r="K2" s="238" t="s">
        <v>151</v>
      </c>
      <c r="L2" s="238" t="s">
        <v>152</v>
      </c>
    </row>
    <row r="3" spans="1:12">
      <c r="A3" s="239"/>
      <c r="B3" s="239"/>
      <c r="C3" s="239"/>
      <c r="D3" s="239"/>
      <c r="E3" s="239"/>
      <c r="F3" s="239"/>
      <c r="G3" s="240"/>
      <c r="H3" s="240"/>
      <c r="I3" s="240"/>
      <c r="J3" s="240"/>
      <c r="K3" s="240"/>
      <c r="L3" s="240"/>
    </row>
    <row r="4" spans="1:12">
      <c r="A4" s="239"/>
      <c r="B4" s="239"/>
      <c r="C4" s="239"/>
      <c r="D4" s="239"/>
      <c r="E4" s="239"/>
      <c r="F4" s="239"/>
      <c r="G4" s="240"/>
      <c r="H4" s="240"/>
      <c r="I4" s="240"/>
      <c r="J4" s="240"/>
      <c r="K4" s="240"/>
      <c r="L4" s="240"/>
    </row>
    <row r="5" spans="1:12">
      <c r="A5" s="239"/>
      <c r="B5" s="239"/>
      <c r="C5" s="239"/>
      <c r="D5" s="239"/>
      <c r="E5" s="239"/>
      <c r="F5" s="239"/>
      <c r="G5" s="240"/>
      <c r="H5" s="240"/>
      <c r="I5" s="240"/>
      <c r="J5" s="240"/>
      <c r="K5" s="240"/>
      <c r="L5" s="240"/>
    </row>
    <row r="6" spans="1:12">
      <c r="A6" s="239"/>
      <c r="B6" s="239"/>
      <c r="C6" s="239"/>
      <c r="D6" s="239"/>
      <c r="E6" s="239"/>
      <c r="F6" s="239"/>
      <c r="G6" s="240"/>
      <c r="H6" s="240"/>
      <c r="I6" s="240"/>
      <c r="J6" s="240"/>
      <c r="K6" s="240"/>
      <c r="L6" s="240"/>
    </row>
    <row r="7" spans="1:12">
      <c r="A7" s="239"/>
      <c r="B7" s="239"/>
      <c r="C7" s="239"/>
      <c r="D7" s="239"/>
      <c r="E7" s="239"/>
      <c r="F7" s="239"/>
      <c r="G7" s="240"/>
      <c r="H7" s="240"/>
      <c r="I7" s="240"/>
      <c r="J7" s="240"/>
      <c r="K7" s="240"/>
      <c r="L7" s="240"/>
    </row>
    <row r="8" spans="1:12">
      <c r="A8" s="239"/>
      <c r="B8" s="239"/>
      <c r="C8" s="239"/>
      <c r="D8" s="239"/>
      <c r="E8" s="239"/>
      <c r="F8" s="239"/>
      <c r="G8" s="240"/>
      <c r="H8" s="240"/>
      <c r="I8" s="240"/>
      <c r="J8" s="240"/>
      <c r="K8" s="240"/>
      <c r="L8" s="240"/>
    </row>
    <row r="9" spans="1:12">
      <c r="A9" s="239"/>
      <c r="B9" s="239"/>
      <c r="C9" s="239"/>
      <c r="D9" s="239"/>
      <c r="E9" s="239"/>
      <c r="F9" s="239"/>
      <c r="G9" s="240"/>
      <c r="H9" s="240"/>
      <c r="I9" s="240"/>
      <c r="J9" s="240"/>
      <c r="K9" s="240"/>
      <c r="L9" s="240"/>
    </row>
    <row r="10" spans="1:12">
      <c r="A10" s="239"/>
      <c r="B10" s="239"/>
      <c r="C10" s="239"/>
      <c r="D10" s="239"/>
      <c r="E10" s="239"/>
      <c r="F10" s="239"/>
      <c r="G10" s="240"/>
      <c r="H10" s="240"/>
      <c r="I10" s="240"/>
      <c r="J10" s="240"/>
      <c r="K10" s="240"/>
      <c r="L10" s="240"/>
    </row>
    <row r="11" spans="1:12">
      <c r="A11" s="239"/>
      <c r="B11" s="239"/>
      <c r="C11" s="239"/>
      <c r="D11" s="239"/>
      <c r="E11" s="239"/>
      <c r="F11" s="239"/>
      <c r="G11" s="240"/>
      <c r="H11" s="240"/>
      <c r="I11" s="240"/>
      <c r="J11" s="240"/>
      <c r="K11" s="240"/>
      <c r="L11" s="240"/>
    </row>
    <row r="12" spans="1:12">
      <c r="A12" s="239"/>
      <c r="B12" s="239"/>
      <c r="C12" s="239"/>
      <c r="D12" s="239"/>
      <c r="E12" s="239"/>
      <c r="F12" s="239"/>
      <c r="G12" s="240"/>
      <c r="H12" s="240"/>
      <c r="I12" s="240"/>
      <c r="J12" s="240"/>
      <c r="K12" s="240"/>
      <c r="L12" s="240"/>
    </row>
    <row r="13" spans="1:12">
      <c r="A13" s="239"/>
      <c r="B13" s="239"/>
      <c r="C13" s="239"/>
      <c r="D13" s="239"/>
      <c r="E13" s="239"/>
      <c r="F13" s="239"/>
      <c r="G13" s="240"/>
      <c r="H13" s="240"/>
      <c r="I13" s="240"/>
      <c r="J13" s="240"/>
      <c r="K13" s="240"/>
      <c r="L13" s="240"/>
    </row>
    <row r="14" spans="1:12">
      <c r="A14" s="239"/>
      <c r="B14" s="239"/>
      <c r="C14" s="239"/>
      <c r="D14" s="239"/>
      <c r="E14" s="239"/>
      <c r="F14" s="239"/>
      <c r="G14" s="240"/>
      <c r="H14" s="240"/>
      <c r="I14" s="240"/>
      <c r="J14" s="240"/>
      <c r="K14" s="240"/>
      <c r="L14" s="240"/>
    </row>
    <row r="15" spans="1:12">
      <c r="A15" s="239"/>
      <c r="B15" s="239"/>
      <c r="C15" s="239"/>
      <c r="D15" s="239"/>
      <c r="E15" s="239"/>
      <c r="F15" s="239"/>
      <c r="G15" s="240"/>
      <c r="H15" s="240"/>
      <c r="I15" s="240"/>
      <c r="J15" s="240"/>
      <c r="K15" s="240"/>
      <c r="L15" s="240"/>
    </row>
    <row r="16" spans="1:12">
      <c r="A16" s="239"/>
      <c r="B16" s="239"/>
      <c r="C16" s="239"/>
      <c r="D16" s="239"/>
      <c r="E16" s="239"/>
      <c r="F16" s="239"/>
      <c r="G16" s="240"/>
      <c r="H16" s="240"/>
      <c r="I16" s="240"/>
      <c r="J16" s="240"/>
      <c r="K16" s="240"/>
      <c r="L16" s="240"/>
    </row>
    <row r="17" spans="1:12">
      <c r="A17" s="239"/>
      <c r="B17" s="239"/>
      <c r="C17" s="239"/>
      <c r="D17" s="239"/>
      <c r="E17" s="239"/>
      <c r="F17" s="239"/>
      <c r="G17" s="240"/>
      <c r="H17" s="240"/>
      <c r="I17" s="240"/>
      <c r="J17" s="240"/>
      <c r="K17" s="240"/>
      <c r="L17" s="240"/>
    </row>
    <row r="18" spans="1:12">
      <c r="A18" s="239"/>
      <c r="B18" s="239"/>
      <c r="C18" s="239"/>
      <c r="D18" s="239"/>
      <c r="E18" s="239"/>
      <c r="F18" s="239"/>
      <c r="G18" s="240"/>
      <c r="H18" s="240"/>
      <c r="I18" s="240"/>
      <c r="J18" s="240"/>
      <c r="K18" s="240"/>
      <c r="L18" s="240"/>
    </row>
    <row r="19" spans="1:12">
      <c r="A19" s="239"/>
      <c r="B19" s="239"/>
      <c r="C19" s="239"/>
      <c r="D19" s="239"/>
      <c r="E19" s="239"/>
      <c r="F19" s="239"/>
      <c r="G19" s="240"/>
      <c r="H19" s="240"/>
      <c r="I19" s="240"/>
      <c r="J19" s="240"/>
      <c r="K19" s="240"/>
      <c r="L19" s="240"/>
    </row>
    <row r="20" spans="1:12">
      <c r="A20" s="239"/>
      <c r="B20" s="239"/>
      <c r="C20" s="239"/>
      <c r="D20" s="239"/>
      <c r="E20" s="239"/>
      <c r="F20" s="239"/>
      <c r="G20" s="240"/>
      <c r="H20" s="240"/>
      <c r="I20" s="240"/>
      <c r="J20" s="240"/>
      <c r="K20" s="240"/>
      <c r="L20" s="240"/>
    </row>
    <row r="21" spans="1:12">
      <c r="A21" s="239"/>
      <c r="B21" s="239"/>
      <c r="C21" s="239"/>
      <c r="D21" s="239"/>
      <c r="E21" s="239"/>
      <c r="F21" s="239"/>
      <c r="G21" s="240"/>
      <c r="H21" s="240"/>
      <c r="I21" s="240"/>
      <c r="J21" s="240"/>
      <c r="K21" s="240"/>
      <c r="L21" s="240"/>
    </row>
    <row r="22" spans="1:12">
      <c r="A22" s="239"/>
      <c r="B22" s="239"/>
      <c r="C22" s="239"/>
      <c r="D22" s="239"/>
      <c r="E22" s="239"/>
      <c r="F22" s="239"/>
      <c r="G22" s="240"/>
      <c r="H22" s="240"/>
      <c r="I22" s="240"/>
      <c r="J22" s="240"/>
      <c r="K22" s="240"/>
      <c r="L22" s="240"/>
    </row>
    <row r="23" spans="1:12">
      <c r="A23" s="239"/>
      <c r="B23" s="239"/>
      <c r="C23" s="239"/>
      <c r="D23" s="239"/>
      <c r="E23" s="239"/>
      <c r="F23" s="239"/>
      <c r="G23" s="240"/>
      <c r="H23" s="240"/>
      <c r="I23" s="240"/>
      <c r="J23" s="240"/>
      <c r="K23" s="240"/>
      <c r="L23" s="240"/>
    </row>
    <row r="24" spans="1:12">
      <c r="A24" s="239"/>
      <c r="B24" s="239"/>
      <c r="C24" s="239"/>
      <c r="D24" s="239"/>
      <c r="E24" s="239"/>
      <c r="F24" s="239"/>
      <c r="G24" s="240"/>
      <c r="H24" s="240"/>
      <c r="I24" s="240"/>
      <c r="J24" s="240"/>
      <c r="K24" s="240"/>
      <c r="L24" s="240"/>
    </row>
    <row r="25" spans="1:12">
      <c r="A25" s="239"/>
      <c r="B25" s="239"/>
      <c r="C25" s="239"/>
      <c r="D25" s="239"/>
      <c r="E25" s="239"/>
      <c r="F25" s="239"/>
      <c r="G25" s="240"/>
      <c r="H25" s="240"/>
      <c r="I25" s="240"/>
      <c r="J25" s="240"/>
      <c r="K25" s="240"/>
      <c r="L25" s="240"/>
    </row>
  </sheetData>
  <mergeCells count="2">
    <mergeCell ref="A1:F1"/>
    <mergeCell ref="G1:K1"/>
  </mergeCells>
  <hyperlinks>
    <hyperlink ref="L2" r:id="rId1" display="https://regportal-tariff.ru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75" workbookViewId="0">
      <selection activeCell="F22" sqref="F22"/>
    </sheetView>
  </sheetViews>
  <sheetFormatPr defaultColWidth="9.33203125" defaultRowHeight="13.2"/>
  <cols>
    <col min="1" max="1" width="11" style="1" customWidth="1"/>
    <col min="2" max="2" width="25.44140625" style="1" customWidth="1"/>
    <col min="3" max="3" width="17.77734375" style="1" customWidth="1"/>
    <col min="4" max="5" width="10.33203125" style="1" customWidth="1"/>
    <col min="6" max="6" width="13.33203125" style="1" customWidth="1"/>
    <col min="7" max="7" width="10.33203125" style="1" customWidth="1"/>
    <col min="8" max="8" width="13.332031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3.33203125" style="1" customWidth="1"/>
    <col min="13" max="13" width="14.44140625" style="1" customWidth="1"/>
    <col min="14" max="14" width="12.109375" style="1" customWidth="1"/>
    <col min="15" max="16384" width="9.33203125" style="1"/>
  </cols>
  <sheetData>
    <row r="1" spans="1:14" ht="22.5" customHeight="1">
      <c r="A1" s="390" t="s">
        <v>142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22.5" customHeight="1">
      <c r="A2" s="41" t="str">
        <f>"Район "&amp;raion</f>
        <v xml:space="preserve">Район </v>
      </c>
      <c r="B2" s="41"/>
      <c r="C2" s="3"/>
      <c r="D2" s="3"/>
      <c r="F2" s="2"/>
      <c r="H2" s="43" t="str">
        <f>"Организация "&amp;org</f>
        <v xml:space="preserve">Организация </v>
      </c>
    </row>
    <row r="3" spans="1:14" ht="21" customHeight="1">
      <c r="A3" s="2" t="s">
        <v>103</v>
      </c>
      <c r="B3" s="2"/>
      <c r="C3" s="3"/>
      <c r="D3" s="3"/>
      <c r="E3" s="3"/>
      <c r="H3" s="4" t="s">
        <v>104</v>
      </c>
    </row>
    <row r="4" spans="1:14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4" ht="14.4" thickBot="1">
      <c r="A5" s="6"/>
      <c r="B5" s="6"/>
      <c r="N5" s="75"/>
    </row>
    <row r="6" spans="1:14" s="45" customFormat="1" ht="41.25" customHeight="1">
      <c r="A6" s="413" t="s">
        <v>4</v>
      </c>
      <c r="B6" s="405" t="s">
        <v>36</v>
      </c>
      <c r="C6" s="401" t="s">
        <v>87</v>
      </c>
      <c r="D6" s="401" t="s">
        <v>105</v>
      </c>
      <c r="E6" s="401"/>
      <c r="F6" s="401"/>
      <c r="G6" s="401" t="s">
        <v>106</v>
      </c>
      <c r="H6" s="401"/>
      <c r="I6" s="401" t="s">
        <v>107</v>
      </c>
      <c r="J6" s="401"/>
      <c r="K6" s="401" t="s">
        <v>108</v>
      </c>
      <c r="L6" s="401"/>
      <c r="M6" s="401" t="s">
        <v>77</v>
      </c>
      <c r="N6" s="403" t="s">
        <v>91</v>
      </c>
    </row>
    <row r="7" spans="1:14" s="45" customFormat="1" ht="13.5" customHeight="1">
      <c r="A7" s="418"/>
      <c r="B7" s="406"/>
      <c r="C7" s="402"/>
      <c r="D7" s="89" t="s">
        <v>55</v>
      </c>
      <c r="E7" s="76" t="s">
        <v>79</v>
      </c>
      <c r="F7" s="76" t="s">
        <v>46</v>
      </c>
      <c r="G7" s="76" t="s">
        <v>79</v>
      </c>
      <c r="H7" s="76" t="s">
        <v>46</v>
      </c>
      <c r="I7" s="76" t="s">
        <v>79</v>
      </c>
      <c r="J7" s="76" t="s">
        <v>46</v>
      </c>
      <c r="K7" s="76" t="s">
        <v>79</v>
      </c>
      <c r="L7" s="76" t="s">
        <v>46</v>
      </c>
      <c r="M7" s="402"/>
      <c r="N7" s="404"/>
    </row>
    <row r="8" spans="1:14" ht="13.8" thickBot="1">
      <c r="A8" s="415"/>
      <c r="B8" s="407"/>
      <c r="C8" s="106" t="s">
        <v>92</v>
      </c>
      <c r="D8" s="107" t="s">
        <v>60</v>
      </c>
      <c r="E8" s="107" t="s">
        <v>94</v>
      </c>
      <c r="F8" s="107" t="s">
        <v>83</v>
      </c>
      <c r="G8" s="107" t="s">
        <v>94</v>
      </c>
      <c r="H8" s="107" t="s">
        <v>83</v>
      </c>
      <c r="I8" s="107" t="s">
        <v>94</v>
      </c>
      <c r="J8" s="107" t="s">
        <v>83</v>
      </c>
      <c r="K8" s="107" t="s">
        <v>94</v>
      </c>
      <c r="L8" s="107" t="s">
        <v>83</v>
      </c>
      <c r="M8" s="107" t="s">
        <v>83</v>
      </c>
      <c r="N8" s="108" t="s">
        <v>94</v>
      </c>
    </row>
    <row r="9" spans="1:14" ht="13.8" thickBot="1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</row>
    <row r="10" spans="1:14" ht="15.6" customHeight="1">
      <c r="A10" s="110" t="s">
        <v>16</v>
      </c>
      <c r="B10" s="112"/>
      <c r="C10" s="95"/>
      <c r="D10" s="95"/>
      <c r="E10" s="95" t="e">
        <f>F10/D10</f>
        <v>#DIV/0!</v>
      </c>
      <c r="F10" s="95"/>
      <c r="G10" s="95" t="e">
        <f>H10/D10</f>
        <v>#DIV/0!</v>
      </c>
      <c r="H10" s="95"/>
      <c r="I10" s="95" t="e">
        <f>J10/D10</f>
        <v>#DIV/0!</v>
      </c>
      <c r="J10" s="95"/>
      <c r="K10" s="95" t="e">
        <f>L10/D10</f>
        <v>#DIV/0!</v>
      </c>
      <c r="L10" s="95"/>
      <c r="M10" s="297">
        <f>F10+H10+J10+L10</f>
        <v>0</v>
      </c>
      <c r="N10" s="96" t="e">
        <f>M10/D10</f>
        <v>#DIV/0!</v>
      </c>
    </row>
    <row r="11" spans="1:14" ht="15.6" customHeight="1">
      <c r="A11" s="84" t="s">
        <v>17</v>
      </c>
      <c r="B11" s="113"/>
      <c r="C11" s="98"/>
      <c r="D11" s="98"/>
      <c r="E11" s="98" t="e">
        <f t="shared" ref="E11:E21" si="0">F11/D11</f>
        <v>#DIV/0!</v>
      </c>
      <c r="F11" s="98"/>
      <c r="G11" s="98" t="e">
        <f t="shared" ref="G11:G21" si="1">H11/D11</f>
        <v>#DIV/0!</v>
      </c>
      <c r="H11" s="98"/>
      <c r="I11" s="98" t="e">
        <f t="shared" ref="I11:I21" si="2">J11/D11</f>
        <v>#DIV/0!</v>
      </c>
      <c r="J11" s="98"/>
      <c r="K11" s="98" t="e">
        <f t="shared" ref="K11:K21" si="3">L11/D11</f>
        <v>#DIV/0!</v>
      </c>
      <c r="L11" s="98"/>
      <c r="M11" s="298">
        <f t="shared" ref="M11:M21" si="4">F11+H11+J11+L11</f>
        <v>0</v>
      </c>
      <c r="N11" s="99" t="e">
        <f t="shared" ref="N11:N21" si="5">M11/D11</f>
        <v>#DIV/0!</v>
      </c>
    </row>
    <row r="12" spans="1:14" ht="15.6" customHeight="1">
      <c r="A12" s="84" t="s">
        <v>18</v>
      </c>
      <c r="B12" s="113"/>
      <c r="C12" s="98"/>
      <c r="D12" s="98"/>
      <c r="E12" s="98" t="e">
        <f t="shared" si="0"/>
        <v>#DIV/0!</v>
      </c>
      <c r="F12" s="98"/>
      <c r="G12" s="98" t="e">
        <f t="shared" si="1"/>
        <v>#DIV/0!</v>
      </c>
      <c r="H12" s="98"/>
      <c r="I12" s="98" t="e">
        <f t="shared" si="2"/>
        <v>#DIV/0!</v>
      </c>
      <c r="J12" s="98"/>
      <c r="K12" s="98" t="e">
        <f t="shared" si="3"/>
        <v>#DIV/0!</v>
      </c>
      <c r="L12" s="98"/>
      <c r="M12" s="298">
        <f t="shared" si="4"/>
        <v>0</v>
      </c>
      <c r="N12" s="99" t="e">
        <f t="shared" si="5"/>
        <v>#DIV/0!</v>
      </c>
    </row>
    <row r="13" spans="1:14" ht="15.6" customHeight="1">
      <c r="A13" s="84" t="s">
        <v>19</v>
      </c>
      <c r="B13" s="113"/>
      <c r="C13" s="98"/>
      <c r="D13" s="98"/>
      <c r="E13" s="98" t="e">
        <f t="shared" si="0"/>
        <v>#DIV/0!</v>
      </c>
      <c r="F13" s="98"/>
      <c r="G13" s="98" t="e">
        <f t="shared" si="1"/>
        <v>#DIV/0!</v>
      </c>
      <c r="H13" s="98"/>
      <c r="I13" s="98" t="e">
        <f t="shared" si="2"/>
        <v>#DIV/0!</v>
      </c>
      <c r="J13" s="98"/>
      <c r="K13" s="98" t="e">
        <f t="shared" si="3"/>
        <v>#DIV/0!</v>
      </c>
      <c r="L13" s="98"/>
      <c r="M13" s="298">
        <f t="shared" si="4"/>
        <v>0</v>
      </c>
      <c r="N13" s="99" t="e">
        <f t="shared" si="5"/>
        <v>#DIV/0!</v>
      </c>
    </row>
    <row r="14" spans="1:14" ht="15.6" customHeight="1">
      <c r="A14" s="84" t="s">
        <v>20</v>
      </c>
      <c r="B14" s="113"/>
      <c r="C14" s="98"/>
      <c r="D14" s="98"/>
      <c r="E14" s="98" t="e">
        <f t="shared" si="0"/>
        <v>#DIV/0!</v>
      </c>
      <c r="F14" s="98"/>
      <c r="G14" s="98" t="e">
        <f t="shared" si="1"/>
        <v>#DIV/0!</v>
      </c>
      <c r="H14" s="98"/>
      <c r="I14" s="98" t="e">
        <f t="shared" si="2"/>
        <v>#DIV/0!</v>
      </c>
      <c r="J14" s="98"/>
      <c r="K14" s="98" t="e">
        <f t="shared" si="3"/>
        <v>#DIV/0!</v>
      </c>
      <c r="L14" s="98"/>
      <c r="M14" s="298">
        <f t="shared" si="4"/>
        <v>0</v>
      </c>
      <c r="N14" s="99" t="e">
        <f t="shared" si="5"/>
        <v>#DIV/0!</v>
      </c>
    </row>
    <row r="15" spans="1:14" ht="15.6" customHeight="1">
      <c r="A15" s="84" t="s">
        <v>21</v>
      </c>
      <c r="B15" s="113"/>
      <c r="C15" s="98"/>
      <c r="D15" s="98"/>
      <c r="E15" s="98" t="e">
        <f t="shared" si="0"/>
        <v>#DIV/0!</v>
      </c>
      <c r="F15" s="98"/>
      <c r="G15" s="98" t="e">
        <f t="shared" si="1"/>
        <v>#DIV/0!</v>
      </c>
      <c r="H15" s="98"/>
      <c r="I15" s="98" t="e">
        <f t="shared" si="2"/>
        <v>#DIV/0!</v>
      </c>
      <c r="J15" s="98"/>
      <c r="K15" s="98" t="e">
        <f t="shared" si="3"/>
        <v>#DIV/0!</v>
      </c>
      <c r="L15" s="98"/>
      <c r="M15" s="298">
        <f t="shared" si="4"/>
        <v>0</v>
      </c>
      <c r="N15" s="99" t="e">
        <f t="shared" si="5"/>
        <v>#DIV/0!</v>
      </c>
    </row>
    <row r="16" spans="1:14" ht="15.6" customHeight="1">
      <c r="A16" s="84" t="s">
        <v>22</v>
      </c>
      <c r="B16" s="113"/>
      <c r="C16" s="98"/>
      <c r="D16" s="98"/>
      <c r="E16" s="98" t="e">
        <f t="shared" si="0"/>
        <v>#DIV/0!</v>
      </c>
      <c r="F16" s="98"/>
      <c r="G16" s="98" t="e">
        <f t="shared" si="1"/>
        <v>#DIV/0!</v>
      </c>
      <c r="H16" s="98"/>
      <c r="I16" s="98" t="e">
        <f t="shared" si="2"/>
        <v>#DIV/0!</v>
      </c>
      <c r="J16" s="98"/>
      <c r="K16" s="98" t="e">
        <f t="shared" si="3"/>
        <v>#DIV/0!</v>
      </c>
      <c r="L16" s="98"/>
      <c r="M16" s="298">
        <f t="shared" si="4"/>
        <v>0</v>
      </c>
      <c r="N16" s="99" t="e">
        <f t="shared" si="5"/>
        <v>#DIV/0!</v>
      </c>
    </row>
    <row r="17" spans="1:14" ht="15.6" customHeight="1">
      <c r="A17" s="84" t="s">
        <v>23</v>
      </c>
      <c r="B17" s="113"/>
      <c r="C17" s="98"/>
      <c r="D17" s="98"/>
      <c r="E17" s="98" t="e">
        <f t="shared" si="0"/>
        <v>#DIV/0!</v>
      </c>
      <c r="F17" s="98"/>
      <c r="G17" s="98" t="e">
        <f t="shared" si="1"/>
        <v>#DIV/0!</v>
      </c>
      <c r="H17" s="98"/>
      <c r="I17" s="98" t="e">
        <f t="shared" si="2"/>
        <v>#DIV/0!</v>
      </c>
      <c r="J17" s="98"/>
      <c r="K17" s="98" t="e">
        <f t="shared" si="3"/>
        <v>#DIV/0!</v>
      </c>
      <c r="L17" s="98"/>
      <c r="M17" s="298">
        <f t="shared" si="4"/>
        <v>0</v>
      </c>
      <c r="N17" s="99" t="e">
        <f t="shared" si="5"/>
        <v>#DIV/0!</v>
      </c>
    </row>
    <row r="18" spans="1:14" ht="15.6" customHeight="1">
      <c r="A18" s="84" t="s">
        <v>24</v>
      </c>
      <c r="B18" s="113"/>
      <c r="C18" s="98"/>
      <c r="D18" s="98"/>
      <c r="E18" s="98" t="e">
        <f t="shared" si="0"/>
        <v>#DIV/0!</v>
      </c>
      <c r="F18" s="98"/>
      <c r="G18" s="98" t="e">
        <f t="shared" si="1"/>
        <v>#DIV/0!</v>
      </c>
      <c r="H18" s="98"/>
      <c r="I18" s="98" t="e">
        <f t="shared" si="2"/>
        <v>#DIV/0!</v>
      </c>
      <c r="J18" s="98"/>
      <c r="K18" s="98" t="e">
        <f t="shared" si="3"/>
        <v>#DIV/0!</v>
      </c>
      <c r="L18" s="98"/>
      <c r="M18" s="298">
        <f t="shared" si="4"/>
        <v>0</v>
      </c>
      <c r="N18" s="99" t="e">
        <f t="shared" si="5"/>
        <v>#DIV/0!</v>
      </c>
    </row>
    <row r="19" spans="1:14" ht="15.6" customHeight="1">
      <c r="A19" s="84" t="s">
        <v>25</v>
      </c>
      <c r="B19" s="113"/>
      <c r="C19" s="98"/>
      <c r="D19" s="98"/>
      <c r="E19" s="98" t="e">
        <f t="shared" si="0"/>
        <v>#DIV/0!</v>
      </c>
      <c r="F19" s="98"/>
      <c r="G19" s="98" t="e">
        <f t="shared" si="1"/>
        <v>#DIV/0!</v>
      </c>
      <c r="H19" s="98"/>
      <c r="I19" s="98" t="e">
        <f t="shared" si="2"/>
        <v>#DIV/0!</v>
      </c>
      <c r="J19" s="98"/>
      <c r="K19" s="98" t="e">
        <f t="shared" si="3"/>
        <v>#DIV/0!</v>
      </c>
      <c r="L19" s="98"/>
      <c r="M19" s="298">
        <f t="shared" si="4"/>
        <v>0</v>
      </c>
      <c r="N19" s="99" t="e">
        <f t="shared" si="5"/>
        <v>#DIV/0!</v>
      </c>
    </row>
    <row r="20" spans="1:14" ht="15.6" customHeight="1">
      <c r="A20" s="84" t="s">
        <v>26</v>
      </c>
      <c r="B20" s="113"/>
      <c r="C20" s="98"/>
      <c r="D20" s="98"/>
      <c r="E20" s="98" t="e">
        <f t="shared" si="0"/>
        <v>#DIV/0!</v>
      </c>
      <c r="F20" s="98"/>
      <c r="G20" s="98" t="e">
        <f t="shared" si="1"/>
        <v>#DIV/0!</v>
      </c>
      <c r="H20" s="98"/>
      <c r="I20" s="98" t="e">
        <f t="shared" si="2"/>
        <v>#DIV/0!</v>
      </c>
      <c r="J20" s="98"/>
      <c r="K20" s="98" t="e">
        <f t="shared" si="3"/>
        <v>#DIV/0!</v>
      </c>
      <c r="L20" s="98"/>
      <c r="M20" s="298">
        <f t="shared" si="4"/>
        <v>0</v>
      </c>
      <c r="N20" s="99" t="e">
        <f t="shared" si="5"/>
        <v>#DIV/0!</v>
      </c>
    </row>
    <row r="21" spans="1:14" ht="15.6" customHeight="1" thickBot="1">
      <c r="A21" s="86" t="s">
        <v>27</v>
      </c>
      <c r="B21" s="114"/>
      <c r="C21" s="304"/>
      <c r="D21" s="304"/>
      <c r="E21" s="304" t="e">
        <f t="shared" si="0"/>
        <v>#DIV/0!</v>
      </c>
      <c r="F21" s="304"/>
      <c r="G21" s="304" t="e">
        <f t="shared" si="1"/>
        <v>#DIV/0!</v>
      </c>
      <c r="H21" s="304"/>
      <c r="I21" s="304" t="e">
        <f t="shared" si="2"/>
        <v>#DIV/0!</v>
      </c>
      <c r="J21" s="304"/>
      <c r="K21" s="304" t="e">
        <f t="shared" si="3"/>
        <v>#DIV/0!</v>
      </c>
      <c r="L21" s="304"/>
      <c r="M21" s="305">
        <f t="shared" si="4"/>
        <v>0</v>
      </c>
      <c r="N21" s="306" t="e">
        <f t="shared" si="5"/>
        <v>#DIV/0!</v>
      </c>
    </row>
    <row r="22" spans="1:14" s="101" customFormat="1" ht="15.6" customHeight="1" thickBot="1">
      <c r="A22" s="116" t="s">
        <v>28</v>
      </c>
      <c r="B22" s="316"/>
      <c r="C22" s="230">
        <f>IF(D22&gt;0,SUMPRODUCT(C10:C21,D10:D21)/D22,0)</f>
        <v>0</v>
      </c>
      <c r="D22" s="230">
        <f>SUM(D10:D21)</f>
        <v>0</v>
      </c>
      <c r="E22" s="230">
        <f>IF($D$22&gt;0,F22/D22,0)</f>
        <v>0</v>
      </c>
      <c r="F22" s="230">
        <f>SUM(F10:F21)</f>
        <v>0</v>
      </c>
      <c r="G22" s="230">
        <f>IF($D$22&gt;0,H22/D22,0)</f>
        <v>0</v>
      </c>
      <c r="H22" s="230">
        <f>SUM(H10:H21)</f>
        <v>0</v>
      </c>
      <c r="I22" s="230">
        <f>IF($D$22&gt;0,J22/D22,0)</f>
        <v>0</v>
      </c>
      <c r="J22" s="230">
        <f>SUM(J10:J21)</f>
        <v>0</v>
      </c>
      <c r="K22" s="230">
        <f>IF($D$22&gt;0,L22/D22,0)</f>
        <v>0</v>
      </c>
      <c r="L22" s="230">
        <f>SUM(L10:L21)</f>
        <v>0</v>
      </c>
      <c r="M22" s="230">
        <f>SUM(M10:M21)</f>
        <v>0</v>
      </c>
      <c r="N22" s="231">
        <f>IF($D$22&gt;0,M22/D22,0)</f>
        <v>0</v>
      </c>
    </row>
    <row r="23" spans="1:14" s="101" customFormat="1" ht="15.6" customHeight="1">
      <c r="A23" s="117" t="s">
        <v>84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pans="1:14" s="59" customFormat="1" ht="18" customHeight="1">
      <c r="A24" s="59" t="s">
        <v>122</v>
      </c>
    </row>
    <row r="25" spans="1:14" ht="23.25" customHeight="1">
      <c r="A25" s="396" t="s">
        <v>95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</row>
  </sheetData>
  <mergeCells count="12">
    <mergeCell ref="A25:N25"/>
    <mergeCell ref="A1:N1"/>
    <mergeCell ref="A4:N4"/>
    <mergeCell ref="A6:A8"/>
    <mergeCell ref="C6:C7"/>
    <mergeCell ref="D6:F6"/>
    <mergeCell ref="G6:H6"/>
    <mergeCell ref="I6:J6"/>
    <mergeCell ref="K6:L6"/>
    <mergeCell ref="M6:M7"/>
    <mergeCell ref="N6:N7"/>
    <mergeCell ref="B6:B8"/>
  </mergeCells>
  <printOptions horizontalCentered="1"/>
  <pageMargins left="0.23622047244094491" right="0.19685039370078741" top="0.39370078740157483" bottom="0.39370078740157483" header="0.23622047244094491" footer="0.19685039370078741"/>
  <pageSetup paperSize="9" scale="93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Normal="100" zoomScaleSheetLayoutView="75" workbookViewId="0">
      <selection activeCell="L23" sqref="L23"/>
    </sheetView>
  </sheetViews>
  <sheetFormatPr defaultColWidth="9.33203125" defaultRowHeight="13.2"/>
  <cols>
    <col min="1" max="1" width="11" style="1" customWidth="1"/>
    <col min="2" max="2" width="28.6640625" style="1" customWidth="1"/>
    <col min="3" max="3" width="15.33203125" style="1" customWidth="1"/>
    <col min="4" max="4" width="12" style="1" customWidth="1"/>
    <col min="5" max="5" width="11.6640625" style="1" customWidth="1"/>
    <col min="6" max="6" width="15" style="1" customWidth="1"/>
    <col min="7" max="7" width="12" style="1" customWidth="1"/>
    <col min="8" max="8" width="11.6640625" style="1" customWidth="1"/>
    <col min="9" max="9" width="15" style="1" customWidth="1"/>
    <col min="10" max="15" width="12" style="1" customWidth="1"/>
    <col min="16" max="16384" width="9.33203125" style="1"/>
  </cols>
  <sheetData>
    <row r="1" spans="1:15" ht="22.5" customHeight="1">
      <c r="A1" s="390" t="s">
        <v>143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ht="22.5" customHeight="1">
      <c r="A2" s="41" t="str">
        <f>"Район "&amp;raion</f>
        <v xml:space="preserve">Район </v>
      </c>
      <c r="B2" s="41"/>
      <c r="C2" s="41"/>
      <c r="D2" s="3"/>
      <c r="E2" s="3"/>
      <c r="G2" s="2"/>
      <c r="I2" s="43" t="str">
        <f>"Организация "&amp;org</f>
        <v xml:space="preserve">Организация </v>
      </c>
    </row>
    <row r="3" spans="1:15" ht="21" customHeight="1">
      <c r="A3" s="2" t="s">
        <v>103</v>
      </c>
      <c r="B3" s="2"/>
      <c r="C3" s="2"/>
      <c r="D3" s="3"/>
      <c r="E3" s="3"/>
      <c r="F3" s="3"/>
      <c r="I3" s="4" t="s">
        <v>104</v>
      </c>
    </row>
    <row r="4" spans="1:15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13.8" thickBot="1">
      <c r="A5" s="6"/>
      <c r="B5" s="6"/>
      <c r="C5" s="6"/>
    </row>
    <row r="6" spans="1:15" s="45" customFormat="1" ht="23.25" customHeight="1">
      <c r="A6" s="398" t="s">
        <v>4</v>
      </c>
      <c r="B6" s="405" t="s">
        <v>155</v>
      </c>
      <c r="C6" s="401" t="s">
        <v>87</v>
      </c>
      <c r="D6" s="401" t="s">
        <v>97</v>
      </c>
      <c r="E6" s="401"/>
      <c r="F6" s="401"/>
      <c r="G6" s="401" t="s">
        <v>98</v>
      </c>
      <c r="H6" s="401"/>
      <c r="I6" s="401"/>
      <c r="J6" s="401" t="s">
        <v>99</v>
      </c>
      <c r="K6" s="401"/>
      <c r="L6" s="401"/>
      <c r="M6" s="411" t="s">
        <v>100</v>
      </c>
      <c r="N6" s="416"/>
      <c r="O6" s="417"/>
    </row>
    <row r="7" spans="1:15" s="105" customFormat="1" ht="13.5" customHeight="1">
      <c r="A7" s="419"/>
      <c r="B7" s="406"/>
      <c r="C7" s="402"/>
      <c r="D7" s="103" t="s">
        <v>55</v>
      </c>
      <c r="E7" s="103" t="s">
        <v>79</v>
      </c>
      <c r="F7" s="103" t="s">
        <v>46</v>
      </c>
      <c r="G7" s="103" t="s">
        <v>55</v>
      </c>
      <c r="H7" s="103" t="s">
        <v>79</v>
      </c>
      <c r="I7" s="103" t="s">
        <v>46</v>
      </c>
      <c r="J7" s="103" t="s">
        <v>55</v>
      </c>
      <c r="K7" s="103" t="s">
        <v>79</v>
      </c>
      <c r="L7" s="103" t="s">
        <v>46</v>
      </c>
      <c r="M7" s="103" t="s">
        <v>55</v>
      </c>
      <c r="N7" s="103" t="s">
        <v>79</v>
      </c>
      <c r="O7" s="104" t="s">
        <v>46</v>
      </c>
    </row>
    <row r="8" spans="1:15" ht="13.8" thickBot="1">
      <c r="A8" s="400"/>
      <c r="B8" s="407"/>
      <c r="C8" s="106" t="s">
        <v>92</v>
      </c>
      <c r="D8" s="106" t="s">
        <v>60</v>
      </c>
      <c r="E8" s="107" t="s">
        <v>94</v>
      </c>
      <c r="F8" s="107" t="s">
        <v>83</v>
      </c>
      <c r="G8" s="106" t="s">
        <v>60</v>
      </c>
      <c r="H8" s="107" t="s">
        <v>94</v>
      </c>
      <c r="I8" s="107" t="s">
        <v>83</v>
      </c>
      <c r="J8" s="106" t="s">
        <v>60</v>
      </c>
      <c r="K8" s="107" t="s">
        <v>94</v>
      </c>
      <c r="L8" s="107" t="s">
        <v>83</v>
      </c>
      <c r="M8" s="106" t="s">
        <v>60</v>
      </c>
      <c r="N8" s="107" t="s">
        <v>94</v>
      </c>
      <c r="O8" s="108" t="s">
        <v>83</v>
      </c>
    </row>
    <row r="9" spans="1:15" ht="13.8" thickBot="1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  <c r="O9" s="91">
        <v>15</v>
      </c>
    </row>
    <row r="10" spans="1:15" ht="15.6" customHeight="1">
      <c r="A10" s="110" t="s">
        <v>16</v>
      </c>
      <c r="B10" s="112"/>
      <c r="C10" s="111"/>
      <c r="D10" s="111"/>
      <c r="E10" s="111" t="e">
        <f>F10/D10</f>
        <v>#DIV/0!</v>
      </c>
      <c r="F10" s="111"/>
      <c r="G10" s="111"/>
      <c r="H10" s="111" t="e">
        <f>I10/G10</f>
        <v>#DIV/0!</v>
      </c>
      <c r="I10" s="111"/>
      <c r="J10" s="111"/>
      <c r="K10" s="111" t="e">
        <f>L10/J10</f>
        <v>#DIV/0!</v>
      </c>
      <c r="L10" s="111"/>
      <c r="M10" s="307">
        <f>D10+G10+J10</f>
        <v>0</v>
      </c>
      <c r="N10" s="307" t="e">
        <f>O10/M10</f>
        <v>#DIV/0!</v>
      </c>
      <c r="O10" s="308">
        <f>F10+I10+L10</f>
        <v>0</v>
      </c>
    </row>
    <row r="11" spans="1:15" ht="15.6" customHeight="1">
      <c r="A11" s="84" t="s">
        <v>17</v>
      </c>
      <c r="B11" s="113"/>
      <c r="C11" s="85"/>
      <c r="D11" s="85"/>
      <c r="E11" s="85" t="e">
        <f t="shared" ref="E11:E21" si="0">F11/D11</f>
        <v>#DIV/0!</v>
      </c>
      <c r="F11" s="85"/>
      <c r="G11" s="85"/>
      <c r="H11" s="85" t="e">
        <f t="shared" ref="H11:H21" si="1">I11/G11</f>
        <v>#DIV/0!</v>
      </c>
      <c r="I11" s="85"/>
      <c r="J11" s="85"/>
      <c r="K11" s="85" t="e">
        <f t="shared" ref="K11:K21" si="2">L11/J11</f>
        <v>#DIV/0!</v>
      </c>
      <c r="L11" s="85"/>
      <c r="M11" s="309">
        <f t="shared" ref="M11:M22" si="3">D11+G11+J11</f>
        <v>0</v>
      </c>
      <c r="N11" s="309" t="e">
        <f t="shared" ref="N11:N22" si="4">O11/M11</f>
        <v>#DIV/0!</v>
      </c>
      <c r="O11" s="310">
        <f t="shared" ref="O11:O22" si="5">F11+I11+L11</f>
        <v>0</v>
      </c>
    </row>
    <row r="12" spans="1:15" ht="15.6" customHeight="1">
      <c r="A12" s="84" t="s">
        <v>18</v>
      </c>
      <c r="B12" s="113"/>
      <c r="C12" s="85"/>
      <c r="D12" s="85"/>
      <c r="E12" s="85" t="e">
        <f t="shared" si="0"/>
        <v>#DIV/0!</v>
      </c>
      <c r="F12" s="85"/>
      <c r="G12" s="85"/>
      <c r="H12" s="85" t="e">
        <f t="shared" si="1"/>
        <v>#DIV/0!</v>
      </c>
      <c r="I12" s="85"/>
      <c r="J12" s="85"/>
      <c r="K12" s="85" t="e">
        <f t="shared" si="2"/>
        <v>#DIV/0!</v>
      </c>
      <c r="L12" s="85"/>
      <c r="M12" s="309">
        <f t="shared" si="3"/>
        <v>0</v>
      </c>
      <c r="N12" s="309" t="e">
        <f t="shared" si="4"/>
        <v>#DIV/0!</v>
      </c>
      <c r="O12" s="310">
        <f t="shared" si="5"/>
        <v>0</v>
      </c>
    </row>
    <row r="13" spans="1:15" ht="15.6" customHeight="1">
      <c r="A13" s="84" t="s">
        <v>19</v>
      </c>
      <c r="B13" s="113"/>
      <c r="C13" s="85"/>
      <c r="D13" s="85"/>
      <c r="E13" s="85" t="e">
        <f t="shared" si="0"/>
        <v>#DIV/0!</v>
      </c>
      <c r="F13" s="85"/>
      <c r="G13" s="85"/>
      <c r="H13" s="85" t="e">
        <f t="shared" si="1"/>
        <v>#DIV/0!</v>
      </c>
      <c r="I13" s="85"/>
      <c r="J13" s="85"/>
      <c r="K13" s="85" t="e">
        <f t="shared" si="2"/>
        <v>#DIV/0!</v>
      </c>
      <c r="L13" s="85"/>
      <c r="M13" s="309">
        <f t="shared" si="3"/>
        <v>0</v>
      </c>
      <c r="N13" s="309" t="e">
        <f t="shared" si="4"/>
        <v>#DIV/0!</v>
      </c>
      <c r="O13" s="310">
        <f t="shared" si="5"/>
        <v>0</v>
      </c>
    </row>
    <row r="14" spans="1:15" ht="15.6" customHeight="1">
      <c r="A14" s="84" t="s">
        <v>20</v>
      </c>
      <c r="B14" s="113"/>
      <c r="C14" s="85"/>
      <c r="D14" s="85"/>
      <c r="E14" s="85" t="e">
        <f t="shared" si="0"/>
        <v>#DIV/0!</v>
      </c>
      <c r="F14" s="85"/>
      <c r="G14" s="85"/>
      <c r="H14" s="85" t="e">
        <f t="shared" si="1"/>
        <v>#DIV/0!</v>
      </c>
      <c r="I14" s="85"/>
      <c r="J14" s="85"/>
      <c r="K14" s="85" t="e">
        <f t="shared" si="2"/>
        <v>#DIV/0!</v>
      </c>
      <c r="L14" s="85"/>
      <c r="M14" s="309">
        <f t="shared" si="3"/>
        <v>0</v>
      </c>
      <c r="N14" s="309" t="e">
        <f t="shared" si="4"/>
        <v>#DIV/0!</v>
      </c>
      <c r="O14" s="310">
        <f t="shared" si="5"/>
        <v>0</v>
      </c>
    </row>
    <row r="15" spans="1:15" ht="15.6" customHeight="1">
      <c r="A15" s="84" t="s">
        <v>21</v>
      </c>
      <c r="B15" s="113"/>
      <c r="C15" s="85"/>
      <c r="D15" s="85"/>
      <c r="E15" s="85" t="e">
        <f t="shared" si="0"/>
        <v>#DIV/0!</v>
      </c>
      <c r="F15" s="85"/>
      <c r="G15" s="85"/>
      <c r="H15" s="85" t="e">
        <f t="shared" si="1"/>
        <v>#DIV/0!</v>
      </c>
      <c r="I15" s="85"/>
      <c r="J15" s="85"/>
      <c r="K15" s="85" t="e">
        <f t="shared" si="2"/>
        <v>#DIV/0!</v>
      </c>
      <c r="L15" s="85"/>
      <c r="M15" s="309">
        <f t="shared" si="3"/>
        <v>0</v>
      </c>
      <c r="N15" s="309" t="e">
        <f t="shared" si="4"/>
        <v>#DIV/0!</v>
      </c>
      <c r="O15" s="310">
        <f t="shared" si="5"/>
        <v>0</v>
      </c>
    </row>
    <row r="16" spans="1:15" ht="15.6" customHeight="1">
      <c r="A16" s="84" t="s">
        <v>22</v>
      </c>
      <c r="B16" s="113"/>
      <c r="C16" s="85"/>
      <c r="D16" s="85"/>
      <c r="E16" s="85" t="e">
        <f t="shared" si="0"/>
        <v>#DIV/0!</v>
      </c>
      <c r="F16" s="85"/>
      <c r="G16" s="85"/>
      <c r="H16" s="85" t="e">
        <f t="shared" si="1"/>
        <v>#DIV/0!</v>
      </c>
      <c r="I16" s="85"/>
      <c r="J16" s="85"/>
      <c r="K16" s="85" t="e">
        <f t="shared" si="2"/>
        <v>#DIV/0!</v>
      </c>
      <c r="L16" s="85"/>
      <c r="M16" s="309">
        <f t="shared" si="3"/>
        <v>0</v>
      </c>
      <c r="N16" s="309" t="e">
        <f t="shared" si="4"/>
        <v>#DIV/0!</v>
      </c>
      <c r="O16" s="310">
        <f t="shared" si="5"/>
        <v>0</v>
      </c>
    </row>
    <row r="17" spans="1:15" ht="15.6" customHeight="1">
      <c r="A17" s="84" t="s">
        <v>23</v>
      </c>
      <c r="B17" s="113"/>
      <c r="C17" s="85"/>
      <c r="D17" s="85"/>
      <c r="E17" s="85" t="e">
        <f t="shared" si="0"/>
        <v>#DIV/0!</v>
      </c>
      <c r="F17" s="85"/>
      <c r="G17" s="85"/>
      <c r="H17" s="85" t="e">
        <f t="shared" si="1"/>
        <v>#DIV/0!</v>
      </c>
      <c r="I17" s="85"/>
      <c r="J17" s="85"/>
      <c r="K17" s="85" t="e">
        <f t="shared" si="2"/>
        <v>#DIV/0!</v>
      </c>
      <c r="L17" s="85"/>
      <c r="M17" s="309">
        <f t="shared" si="3"/>
        <v>0</v>
      </c>
      <c r="N17" s="309" t="e">
        <f t="shared" si="4"/>
        <v>#DIV/0!</v>
      </c>
      <c r="O17" s="310">
        <f t="shared" si="5"/>
        <v>0</v>
      </c>
    </row>
    <row r="18" spans="1:15" ht="15.6" customHeight="1">
      <c r="A18" s="84" t="s">
        <v>24</v>
      </c>
      <c r="B18" s="113"/>
      <c r="C18" s="85"/>
      <c r="D18" s="85"/>
      <c r="E18" s="85" t="e">
        <f t="shared" si="0"/>
        <v>#DIV/0!</v>
      </c>
      <c r="F18" s="85"/>
      <c r="G18" s="85"/>
      <c r="H18" s="85" t="e">
        <f t="shared" si="1"/>
        <v>#DIV/0!</v>
      </c>
      <c r="I18" s="85"/>
      <c r="J18" s="85"/>
      <c r="K18" s="85" t="e">
        <f t="shared" si="2"/>
        <v>#DIV/0!</v>
      </c>
      <c r="L18" s="85"/>
      <c r="M18" s="309">
        <f t="shared" si="3"/>
        <v>0</v>
      </c>
      <c r="N18" s="309" t="e">
        <f t="shared" si="4"/>
        <v>#DIV/0!</v>
      </c>
      <c r="O18" s="310">
        <f t="shared" si="5"/>
        <v>0</v>
      </c>
    </row>
    <row r="19" spans="1:15" ht="15.6" customHeight="1">
      <c r="A19" s="84" t="s">
        <v>25</v>
      </c>
      <c r="B19" s="113"/>
      <c r="C19" s="85"/>
      <c r="D19" s="85"/>
      <c r="E19" s="85" t="e">
        <f t="shared" si="0"/>
        <v>#DIV/0!</v>
      </c>
      <c r="F19" s="85"/>
      <c r="G19" s="85"/>
      <c r="H19" s="85" t="e">
        <f t="shared" si="1"/>
        <v>#DIV/0!</v>
      </c>
      <c r="I19" s="85"/>
      <c r="J19" s="85"/>
      <c r="K19" s="85" t="e">
        <f t="shared" si="2"/>
        <v>#DIV/0!</v>
      </c>
      <c r="L19" s="85"/>
      <c r="M19" s="309">
        <f t="shared" si="3"/>
        <v>0</v>
      </c>
      <c r="N19" s="309" t="e">
        <f t="shared" si="4"/>
        <v>#DIV/0!</v>
      </c>
      <c r="O19" s="310">
        <f t="shared" si="5"/>
        <v>0</v>
      </c>
    </row>
    <row r="20" spans="1:15" ht="15.6" customHeight="1">
      <c r="A20" s="84" t="s">
        <v>26</v>
      </c>
      <c r="B20" s="113"/>
      <c r="C20" s="85"/>
      <c r="D20" s="85"/>
      <c r="E20" s="85" t="e">
        <f t="shared" si="0"/>
        <v>#DIV/0!</v>
      </c>
      <c r="F20" s="85"/>
      <c r="G20" s="85"/>
      <c r="H20" s="85" t="e">
        <f t="shared" si="1"/>
        <v>#DIV/0!</v>
      </c>
      <c r="I20" s="85"/>
      <c r="J20" s="85"/>
      <c r="K20" s="85" t="e">
        <f t="shared" si="2"/>
        <v>#DIV/0!</v>
      </c>
      <c r="L20" s="85"/>
      <c r="M20" s="309">
        <f t="shared" si="3"/>
        <v>0</v>
      </c>
      <c r="N20" s="309" t="e">
        <f t="shared" si="4"/>
        <v>#DIV/0!</v>
      </c>
      <c r="O20" s="310">
        <f t="shared" si="5"/>
        <v>0</v>
      </c>
    </row>
    <row r="21" spans="1:15" ht="15.6" customHeight="1" thickBot="1">
      <c r="A21" s="86" t="s">
        <v>27</v>
      </c>
      <c r="B21" s="114"/>
      <c r="C21" s="234"/>
      <c r="D21" s="234"/>
      <c r="E21" s="234" t="e">
        <f t="shared" si="0"/>
        <v>#DIV/0!</v>
      </c>
      <c r="F21" s="234"/>
      <c r="G21" s="234"/>
      <c r="H21" s="234" t="e">
        <f t="shared" si="1"/>
        <v>#DIV/0!</v>
      </c>
      <c r="I21" s="234"/>
      <c r="J21" s="234"/>
      <c r="K21" s="234" t="e">
        <f t="shared" si="2"/>
        <v>#DIV/0!</v>
      </c>
      <c r="L21" s="234"/>
      <c r="M21" s="312">
        <f t="shared" si="3"/>
        <v>0</v>
      </c>
      <c r="N21" s="312" t="e">
        <f t="shared" si="4"/>
        <v>#DIV/0!</v>
      </c>
      <c r="O21" s="313">
        <f t="shared" si="5"/>
        <v>0</v>
      </c>
    </row>
    <row r="22" spans="1:15" s="6" customFormat="1" ht="15.6" customHeight="1" thickBot="1">
      <c r="A22" s="88" t="s">
        <v>28</v>
      </c>
      <c r="B22" s="115"/>
      <c r="C22" s="290">
        <f>IF(D22&gt;0,SUMPRODUCT(C10:C21,D10:D21)/D22,0)</f>
        <v>0</v>
      </c>
      <c r="D22" s="290">
        <f>SUM(D10:D21)</f>
        <v>0</v>
      </c>
      <c r="E22" s="290">
        <f>IF($D$22&gt;0,F22/D22,0)</f>
        <v>0</v>
      </c>
      <c r="F22" s="290">
        <f>SUM(F10:F21)</f>
        <v>0</v>
      </c>
      <c r="G22" s="290">
        <f>SUM(G10:G21)</f>
        <v>0</v>
      </c>
      <c r="H22" s="290">
        <f>IF($G$22&gt;0,I22/G22,0)</f>
        <v>0</v>
      </c>
      <c r="I22" s="290">
        <f>SUM(I10:I21)</f>
        <v>0</v>
      </c>
      <c r="J22" s="290">
        <f>SUM(J10:J21)</f>
        <v>0</v>
      </c>
      <c r="K22" s="290">
        <f>IF($J$22&gt;0,L22/J22,0)</f>
        <v>0</v>
      </c>
      <c r="L22" s="290">
        <f>SUM(L10:L21)</f>
        <v>0</v>
      </c>
      <c r="M22" s="314">
        <f t="shared" si="3"/>
        <v>0</v>
      </c>
      <c r="N22" s="314" t="e">
        <f t="shared" si="4"/>
        <v>#DIV/0!</v>
      </c>
      <c r="O22" s="315">
        <f t="shared" si="5"/>
        <v>0</v>
      </c>
    </row>
    <row r="23" spans="1:15" s="6" customFormat="1" ht="15.6" customHeight="1">
      <c r="A23" s="5" t="s">
        <v>84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s="59" customFormat="1" ht="18" customHeight="1">
      <c r="A24" s="59" t="s">
        <v>101</v>
      </c>
    </row>
    <row r="25" spans="1:15" s="59" customFormat="1" ht="18" customHeight="1">
      <c r="A25" s="59" t="s">
        <v>121</v>
      </c>
    </row>
    <row r="26" spans="1:15" ht="23.25" customHeight="1">
      <c r="A26" s="396" t="s">
        <v>102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</row>
  </sheetData>
  <mergeCells count="10">
    <mergeCell ref="A26:O26"/>
    <mergeCell ref="A1:O1"/>
    <mergeCell ref="A4:O4"/>
    <mergeCell ref="A6:A8"/>
    <mergeCell ref="D6:F6"/>
    <mergeCell ref="G6:I6"/>
    <mergeCell ref="J6:L6"/>
    <mergeCell ref="M6:O6"/>
    <mergeCell ref="C6:C7"/>
    <mergeCell ref="B6:B8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6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75" workbookViewId="0">
      <selection activeCell="I22" sqref="I22"/>
    </sheetView>
  </sheetViews>
  <sheetFormatPr defaultColWidth="9.33203125" defaultRowHeight="13.2"/>
  <cols>
    <col min="1" max="1" width="11" style="1" customWidth="1"/>
    <col min="2" max="2" width="21.44140625" style="1" customWidth="1"/>
    <col min="3" max="3" width="19.33203125" style="1" customWidth="1"/>
    <col min="4" max="4" width="12.109375" style="1" customWidth="1"/>
    <col min="5" max="5" width="11.6640625" style="1" customWidth="1"/>
    <col min="6" max="6" width="13.33203125" style="1" customWidth="1"/>
    <col min="7" max="7" width="12.6640625" style="1" customWidth="1"/>
    <col min="8" max="8" width="13.33203125" style="1" customWidth="1"/>
    <col min="9" max="9" width="17" style="1" customWidth="1"/>
    <col min="10" max="10" width="12.6640625" style="1" customWidth="1"/>
    <col min="11" max="16384" width="9.33203125" style="1"/>
  </cols>
  <sheetData>
    <row r="1" spans="1:10" ht="22.5" customHeight="1">
      <c r="A1" s="390" t="s">
        <v>142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0" ht="22.5" customHeight="1">
      <c r="A2" s="41" t="str">
        <f>"Район "&amp;raion</f>
        <v xml:space="preserve">Район </v>
      </c>
      <c r="B2" s="41"/>
      <c r="C2" s="3"/>
      <c r="D2" s="3"/>
      <c r="F2" s="2"/>
      <c r="G2" s="43" t="str">
        <f>"Организация "&amp;org</f>
        <v xml:space="preserve">Организация </v>
      </c>
    </row>
    <row r="3" spans="1:10" ht="21" customHeight="1">
      <c r="A3" s="2" t="s">
        <v>109</v>
      </c>
      <c r="B3" s="2"/>
      <c r="C3" s="3"/>
      <c r="D3" s="3"/>
      <c r="E3" s="3"/>
      <c r="G3" s="4" t="s">
        <v>110</v>
      </c>
    </row>
    <row r="4" spans="1:10" ht="19.5" customHeight="1">
      <c r="A4" s="397" t="s">
        <v>111</v>
      </c>
      <c r="B4" s="397"/>
      <c r="C4" s="397"/>
      <c r="D4" s="397"/>
      <c r="E4" s="397"/>
      <c r="F4" s="397"/>
      <c r="G4" s="397"/>
      <c r="H4" s="397"/>
      <c r="I4" s="397"/>
      <c r="J4" s="397"/>
    </row>
    <row r="5" spans="1:10" ht="14.4" thickBot="1">
      <c r="A5" s="6"/>
      <c r="B5" s="6"/>
      <c r="J5" s="75"/>
    </row>
    <row r="6" spans="1:10" s="118" customFormat="1" ht="27" customHeight="1">
      <c r="A6" s="398" t="s">
        <v>4</v>
      </c>
      <c r="B6" s="405" t="s">
        <v>36</v>
      </c>
      <c r="C6" s="401" t="s">
        <v>73</v>
      </c>
      <c r="D6" s="401" t="s">
        <v>112</v>
      </c>
      <c r="E6" s="401"/>
      <c r="F6" s="401"/>
      <c r="G6" s="401" t="s">
        <v>113</v>
      </c>
      <c r="H6" s="401"/>
      <c r="I6" s="401" t="s">
        <v>77</v>
      </c>
      <c r="J6" s="403" t="s">
        <v>114</v>
      </c>
    </row>
    <row r="7" spans="1:10">
      <c r="A7" s="399"/>
      <c r="B7" s="406"/>
      <c r="C7" s="402"/>
      <c r="D7" s="76" t="s">
        <v>55</v>
      </c>
      <c r="E7" s="76" t="s">
        <v>79</v>
      </c>
      <c r="F7" s="76" t="s">
        <v>46</v>
      </c>
      <c r="G7" s="76" t="s">
        <v>79</v>
      </c>
      <c r="H7" s="76" t="s">
        <v>46</v>
      </c>
      <c r="I7" s="402"/>
      <c r="J7" s="404"/>
    </row>
    <row r="8" spans="1:10" s="121" customFormat="1" ht="16.5" customHeight="1" thickBot="1">
      <c r="A8" s="400"/>
      <c r="B8" s="407"/>
      <c r="C8" s="106" t="s">
        <v>115</v>
      </c>
      <c r="D8" s="119" t="s">
        <v>116</v>
      </c>
      <c r="E8" s="119" t="s">
        <v>117</v>
      </c>
      <c r="F8" s="119" t="s">
        <v>83</v>
      </c>
      <c r="G8" s="119" t="s">
        <v>117</v>
      </c>
      <c r="H8" s="119" t="s">
        <v>83</v>
      </c>
      <c r="I8" s="119" t="s">
        <v>83</v>
      </c>
      <c r="J8" s="120" t="s">
        <v>117</v>
      </c>
    </row>
    <row r="9" spans="1:10" ht="13.8" thickBot="1">
      <c r="A9" s="82">
        <v>1</v>
      </c>
      <c r="B9" s="82">
        <v>2</v>
      </c>
      <c r="C9" s="82">
        <v>3</v>
      </c>
      <c r="D9" s="82">
        <v>4</v>
      </c>
      <c r="E9" s="82">
        <v>5</v>
      </c>
      <c r="F9" s="82">
        <v>6</v>
      </c>
      <c r="G9" s="82">
        <v>7</v>
      </c>
      <c r="H9" s="82">
        <v>8</v>
      </c>
      <c r="I9" s="82">
        <v>9</v>
      </c>
      <c r="J9" s="82">
        <v>10</v>
      </c>
    </row>
    <row r="10" spans="1:10" ht="17.399999999999999" customHeight="1">
      <c r="A10" s="83" t="s">
        <v>16</v>
      </c>
      <c r="B10" s="85"/>
      <c r="C10" s="98"/>
      <c r="D10" s="98"/>
      <c r="E10" s="98" t="e">
        <f>F10/D10</f>
        <v>#DIV/0!</v>
      </c>
      <c r="F10" s="98"/>
      <c r="G10" s="98" t="e">
        <f>H10/D10</f>
        <v>#DIV/0!</v>
      </c>
      <c r="H10" s="98"/>
      <c r="I10" s="298">
        <f>F10+H10</f>
        <v>0</v>
      </c>
      <c r="J10" s="98" t="e">
        <f>I10/D10</f>
        <v>#DIV/0!</v>
      </c>
    </row>
    <row r="11" spans="1:10" ht="17.399999999999999" customHeight="1">
      <c r="A11" s="84" t="s">
        <v>17</v>
      </c>
      <c r="B11" s="85"/>
      <c r="C11" s="98"/>
      <c r="D11" s="98"/>
      <c r="E11" s="98" t="e">
        <f t="shared" ref="E11:E21" si="0">F11/D11</f>
        <v>#DIV/0!</v>
      </c>
      <c r="F11" s="98"/>
      <c r="G11" s="98" t="e">
        <f t="shared" ref="G11:G21" si="1">H11/D11</f>
        <v>#DIV/0!</v>
      </c>
      <c r="H11" s="98"/>
      <c r="I11" s="298">
        <f t="shared" ref="I11:I22" si="2">F11+H11</f>
        <v>0</v>
      </c>
      <c r="J11" s="98" t="e">
        <f t="shared" ref="J11:J22" si="3">I11/D11</f>
        <v>#DIV/0!</v>
      </c>
    </row>
    <row r="12" spans="1:10" ht="17.399999999999999" customHeight="1">
      <c r="A12" s="84" t="s">
        <v>18</v>
      </c>
      <c r="B12" s="85"/>
      <c r="C12" s="98"/>
      <c r="D12" s="98"/>
      <c r="E12" s="98" t="e">
        <f t="shared" si="0"/>
        <v>#DIV/0!</v>
      </c>
      <c r="F12" s="98"/>
      <c r="G12" s="98" t="e">
        <f t="shared" si="1"/>
        <v>#DIV/0!</v>
      </c>
      <c r="H12" s="98"/>
      <c r="I12" s="298">
        <f t="shared" si="2"/>
        <v>0</v>
      </c>
      <c r="J12" s="98" t="e">
        <f t="shared" si="3"/>
        <v>#DIV/0!</v>
      </c>
    </row>
    <row r="13" spans="1:10" ht="17.399999999999999" customHeight="1">
      <c r="A13" s="84" t="s">
        <v>19</v>
      </c>
      <c r="B13" s="85"/>
      <c r="C13" s="98"/>
      <c r="D13" s="98"/>
      <c r="E13" s="98" t="e">
        <f t="shared" si="0"/>
        <v>#DIV/0!</v>
      </c>
      <c r="F13" s="98"/>
      <c r="G13" s="98" t="e">
        <f t="shared" si="1"/>
        <v>#DIV/0!</v>
      </c>
      <c r="H13" s="98"/>
      <c r="I13" s="298">
        <f t="shared" si="2"/>
        <v>0</v>
      </c>
      <c r="J13" s="98" t="e">
        <f t="shared" si="3"/>
        <v>#DIV/0!</v>
      </c>
    </row>
    <row r="14" spans="1:10" ht="17.399999999999999" customHeight="1">
      <c r="A14" s="84" t="s">
        <v>20</v>
      </c>
      <c r="B14" s="85"/>
      <c r="C14" s="98"/>
      <c r="D14" s="98"/>
      <c r="E14" s="98" t="e">
        <f t="shared" si="0"/>
        <v>#DIV/0!</v>
      </c>
      <c r="F14" s="98"/>
      <c r="G14" s="98" t="e">
        <f t="shared" si="1"/>
        <v>#DIV/0!</v>
      </c>
      <c r="H14" s="98"/>
      <c r="I14" s="298">
        <f t="shared" si="2"/>
        <v>0</v>
      </c>
      <c r="J14" s="98" t="e">
        <f t="shared" si="3"/>
        <v>#DIV/0!</v>
      </c>
    </row>
    <row r="15" spans="1:10" ht="17.399999999999999" customHeight="1">
      <c r="A15" s="84" t="s">
        <v>21</v>
      </c>
      <c r="B15" s="85"/>
      <c r="C15" s="98"/>
      <c r="D15" s="98"/>
      <c r="E15" s="98" t="e">
        <f t="shared" si="0"/>
        <v>#DIV/0!</v>
      </c>
      <c r="F15" s="98"/>
      <c r="G15" s="98" t="e">
        <f t="shared" si="1"/>
        <v>#DIV/0!</v>
      </c>
      <c r="H15" s="98"/>
      <c r="I15" s="298">
        <f t="shared" si="2"/>
        <v>0</v>
      </c>
      <c r="J15" s="98" t="e">
        <f t="shared" si="3"/>
        <v>#DIV/0!</v>
      </c>
    </row>
    <row r="16" spans="1:10" ht="17.399999999999999" customHeight="1">
      <c r="A16" s="84" t="s">
        <v>22</v>
      </c>
      <c r="B16" s="85"/>
      <c r="C16" s="98"/>
      <c r="D16" s="98"/>
      <c r="E16" s="98" t="e">
        <f t="shared" si="0"/>
        <v>#DIV/0!</v>
      </c>
      <c r="F16" s="98"/>
      <c r="G16" s="98" t="e">
        <f t="shared" si="1"/>
        <v>#DIV/0!</v>
      </c>
      <c r="H16" s="98"/>
      <c r="I16" s="298">
        <f t="shared" si="2"/>
        <v>0</v>
      </c>
      <c r="J16" s="98" t="e">
        <f t="shared" si="3"/>
        <v>#DIV/0!</v>
      </c>
    </row>
    <row r="17" spans="1:10" ht="17.399999999999999" customHeight="1">
      <c r="A17" s="84" t="s">
        <v>23</v>
      </c>
      <c r="B17" s="85"/>
      <c r="C17" s="98"/>
      <c r="D17" s="98"/>
      <c r="E17" s="98" t="e">
        <f t="shared" si="0"/>
        <v>#DIV/0!</v>
      </c>
      <c r="F17" s="98"/>
      <c r="G17" s="98" t="e">
        <f t="shared" si="1"/>
        <v>#DIV/0!</v>
      </c>
      <c r="H17" s="98"/>
      <c r="I17" s="298">
        <f t="shared" si="2"/>
        <v>0</v>
      </c>
      <c r="J17" s="98" t="e">
        <f t="shared" si="3"/>
        <v>#DIV/0!</v>
      </c>
    </row>
    <row r="18" spans="1:10" ht="17.399999999999999" customHeight="1">
      <c r="A18" s="84" t="s">
        <v>24</v>
      </c>
      <c r="B18" s="85"/>
      <c r="C18" s="98"/>
      <c r="D18" s="98"/>
      <c r="E18" s="98" t="e">
        <f t="shared" si="0"/>
        <v>#DIV/0!</v>
      </c>
      <c r="F18" s="98"/>
      <c r="G18" s="98" t="e">
        <f t="shared" si="1"/>
        <v>#DIV/0!</v>
      </c>
      <c r="H18" s="98"/>
      <c r="I18" s="298">
        <f t="shared" si="2"/>
        <v>0</v>
      </c>
      <c r="J18" s="98" t="e">
        <f t="shared" si="3"/>
        <v>#DIV/0!</v>
      </c>
    </row>
    <row r="19" spans="1:10" ht="17.399999999999999" customHeight="1">
      <c r="A19" s="84" t="s">
        <v>25</v>
      </c>
      <c r="B19" s="85"/>
      <c r="C19" s="98"/>
      <c r="D19" s="98"/>
      <c r="E19" s="98" t="e">
        <f t="shared" si="0"/>
        <v>#DIV/0!</v>
      </c>
      <c r="F19" s="98"/>
      <c r="G19" s="98" t="e">
        <f t="shared" si="1"/>
        <v>#DIV/0!</v>
      </c>
      <c r="H19" s="98"/>
      <c r="I19" s="298">
        <f t="shared" si="2"/>
        <v>0</v>
      </c>
      <c r="J19" s="98" t="e">
        <f t="shared" si="3"/>
        <v>#DIV/0!</v>
      </c>
    </row>
    <row r="20" spans="1:10" ht="17.399999999999999" customHeight="1">
      <c r="A20" s="84" t="s">
        <v>26</v>
      </c>
      <c r="B20" s="85"/>
      <c r="C20" s="98"/>
      <c r="D20" s="98"/>
      <c r="E20" s="98" t="e">
        <f t="shared" si="0"/>
        <v>#DIV/0!</v>
      </c>
      <c r="F20" s="98"/>
      <c r="G20" s="98" t="e">
        <f t="shared" si="1"/>
        <v>#DIV/0!</v>
      </c>
      <c r="H20" s="98"/>
      <c r="I20" s="298">
        <f t="shared" si="2"/>
        <v>0</v>
      </c>
      <c r="J20" s="98" t="e">
        <f t="shared" si="3"/>
        <v>#DIV/0!</v>
      </c>
    </row>
    <row r="21" spans="1:10" ht="17.399999999999999" customHeight="1" thickBot="1">
      <c r="A21" s="86" t="s">
        <v>27</v>
      </c>
      <c r="B21" s="87"/>
      <c r="C21" s="100"/>
      <c r="D21" s="100"/>
      <c r="E21" s="100" t="e">
        <f t="shared" si="0"/>
        <v>#DIV/0!</v>
      </c>
      <c r="F21" s="100"/>
      <c r="G21" s="100" t="e">
        <f t="shared" si="1"/>
        <v>#DIV/0!</v>
      </c>
      <c r="H21" s="100"/>
      <c r="I21" s="299">
        <f t="shared" si="2"/>
        <v>0</v>
      </c>
      <c r="J21" s="100" t="e">
        <f t="shared" si="3"/>
        <v>#DIV/0!</v>
      </c>
    </row>
    <row r="22" spans="1:10" s="6" customFormat="1" ht="17.399999999999999" customHeight="1" thickBot="1">
      <c r="A22" s="88" t="s">
        <v>28</v>
      </c>
      <c r="B22" s="115"/>
      <c r="C22" s="290">
        <f>IF(D22&gt;0,SUMPRODUCT(C10:C21,D10:D21)/D22,0)</f>
        <v>0</v>
      </c>
      <c r="D22" s="290">
        <f>SUM(D10:D21)</f>
        <v>0</v>
      </c>
      <c r="E22" s="290">
        <f>IF($D$22&gt;0,F22/D22,0)</f>
        <v>0</v>
      </c>
      <c r="F22" s="290">
        <f>SUM(F10:F21)</f>
        <v>0</v>
      </c>
      <c r="G22" s="290">
        <f>IF($D$22&gt;0,H22/D22,0)</f>
        <v>0</v>
      </c>
      <c r="H22" s="290">
        <f>SUM(H10:H21)</f>
        <v>0</v>
      </c>
      <c r="I22" s="317">
        <f t="shared" si="2"/>
        <v>0</v>
      </c>
      <c r="J22" s="318" t="e">
        <f t="shared" si="3"/>
        <v>#DIV/0!</v>
      </c>
    </row>
    <row r="23" spans="1:10" s="59" customFormat="1" ht="13.8">
      <c r="A23" s="67" t="s">
        <v>84</v>
      </c>
      <c r="B23" s="67"/>
    </row>
    <row r="24" spans="1:10" s="59" customFormat="1" ht="13.8">
      <c r="A24" s="59" t="s">
        <v>118</v>
      </c>
    </row>
    <row r="25" spans="1:10" ht="28.5" customHeight="1">
      <c r="A25" s="396" t="s">
        <v>95</v>
      </c>
      <c r="B25" s="396"/>
      <c r="C25" s="396"/>
      <c r="D25" s="396"/>
      <c r="E25" s="396"/>
      <c r="F25" s="396"/>
      <c r="G25" s="396"/>
      <c r="H25" s="396"/>
      <c r="I25" s="396"/>
      <c r="J25" s="396"/>
    </row>
  </sheetData>
  <mergeCells count="10">
    <mergeCell ref="A25:J25"/>
    <mergeCell ref="A1:J1"/>
    <mergeCell ref="A4:J4"/>
    <mergeCell ref="A6:A8"/>
    <mergeCell ref="C6:C7"/>
    <mergeCell ref="D6:F6"/>
    <mergeCell ref="G6:H6"/>
    <mergeCell ref="I6:I7"/>
    <mergeCell ref="J6:J7"/>
    <mergeCell ref="B6:B8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5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Normal="100" zoomScaleSheetLayoutView="75" workbookViewId="0">
      <selection activeCell="D22" sqref="D22"/>
    </sheetView>
  </sheetViews>
  <sheetFormatPr defaultColWidth="9.33203125" defaultRowHeight="13.2"/>
  <cols>
    <col min="1" max="1" width="11" style="1" customWidth="1"/>
    <col min="2" max="3" width="26" style="1" customWidth="1"/>
    <col min="4" max="4" width="12" style="1" customWidth="1"/>
    <col min="5" max="5" width="11.6640625" style="1" customWidth="1"/>
    <col min="6" max="6" width="15" style="1" customWidth="1"/>
    <col min="7" max="7" width="12" style="1" customWidth="1"/>
    <col min="8" max="8" width="11.6640625" style="1" customWidth="1"/>
    <col min="9" max="9" width="15" style="1" customWidth="1"/>
    <col min="10" max="15" width="12" style="1" customWidth="1"/>
    <col min="16" max="16384" width="9.33203125" style="1"/>
  </cols>
  <sheetData>
    <row r="1" spans="1:15" ht="22.5" customHeight="1">
      <c r="A1" s="390" t="s">
        <v>143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ht="22.5" customHeight="1">
      <c r="A2" s="41" t="str">
        <f>"Район "&amp;raion</f>
        <v xml:space="preserve">Район </v>
      </c>
      <c r="B2" s="41"/>
      <c r="C2" s="41"/>
      <c r="D2" s="3"/>
      <c r="E2" s="3"/>
      <c r="G2" s="2"/>
      <c r="I2" s="43" t="str">
        <f>"Организация "&amp;org</f>
        <v xml:space="preserve">Организация </v>
      </c>
    </row>
    <row r="3" spans="1:15" ht="21" customHeight="1">
      <c r="A3" s="2" t="s">
        <v>134</v>
      </c>
      <c r="B3" s="2"/>
      <c r="C3" s="2"/>
      <c r="D3" s="3"/>
      <c r="E3" s="3"/>
      <c r="F3" s="3"/>
      <c r="I3" s="4" t="s">
        <v>110</v>
      </c>
    </row>
    <row r="4" spans="1:15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13.8" thickBot="1">
      <c r="A5" s="6"/>
      <c r="B5" s="6"/>
      <c r="C5" s="6"/>
    </row>
    <row r="6" spans="1:15" s="45" customFormat="1" ht="23.25" customHeight="1">
      <c r="A6" s="398" t="s">
        <v>4</v>
      </c>
      <c r="B6" s="405" t="s">
        <v>155</v>
      </c>
      <c r="C6" s="401" t="s">
        <v>73</v>
      </c>
      <c r="D6" s="401" t="s">
        <v>97</v>
      </c>
      <c r="E6" s="401"/>
      <c r="F6" s="401"/>
      <c r="G6" s="401" t="s">
        <v>98</v>
      </c>
      <c r="H6" s="401"/>
      <c r="I6" s="401"/>
      <c r="J6" s="401" t="s">
        <v>99</v>
      </c>
      <c r="K6" s="401"/>
      <c r="L6" s="401"/>
      <c r="M6" s="411" t="s">
        <v>100</v>
      </c>
      <c r="N6" s="416"/>
      <c r="O6" s="417"/>
    </row>
    <row r="7" spans="1:15" s="105" customFormat="1" ht="13.5" customHeight="1">
      <c r="A7" s="419"/>
      <c r="B7" s="406"/>
      <c r="C7" s="402"/>
      <c r="D7" s="103" t="s">
        <v>55</v>
      </c>
      <c r="E7" s="103" t="s">
        <v>79</v>
      </c>
      <c r="F7" s="103" t="s">
        <v>46</v>
      </c>
      <c r="G7" s="103" t="s">
        <v>55</v>
      </c>
      <c r="H7" s="103" t="s">
        <v>79</v>
      </c>
      <c r="I7" s="103" t="s">
        <v>46</v>
      </c>
      <c r="J7" s="103" t="s">
        <v>55</v>
      </c>
      <c r="K7" s="103" t="s">
        <v>79</v>
      </c>
      <c r="L7" s="103" t="s">
        <v>46</v>
      </c>
      <c r="M7" s="103" t="s">
        <v>55</v>
      </c>
      <c r="N7" s="103" t="s">
        <v>79</v>
      </c>
      <c r="O7" s="104" t="s">
        <v>46</v>
      </c>
    </row>
    <row r="8" spans="1:15" ht="15" thickBot="1">
      <c r="A8" s="400"/>
      <c r="B8" s="407"/>
      <c r="C8" s="106" t="s">
        <v>115</v>
      </c>
      <c r="D8" s="106" t="s">
        <v>60</v>
      </c>
      <c r="E8" s="107" t="s">
        <v>94</v>
      </c>
      <c r="F8" s="107" t="s">
        <v>83</v>
      </c>
      <c r="G8" s="106" t="s">
        <v>60</v>
      </c>
      <c r="H8" s="107" t="s">
        <v>94</v>
      </c>
      <c r="I8" s="107" t="s">
        <v>83</v>
      </c>
      <c r="J8" s="106" t="s">
        <v>60</v>
      </c>
      <c r="K8" s="107" t="s">
        <v>94</v>
      </c>
      <c r="L8" s="107" t="s">
        <v>83</v>
      </c>
      <c r="M8" s="106" t="s">
        <v>60</v>
      </c>
      <c r="N8" s="107" t="s">
        <v>94</v>
      </c>
      <c r="O8" s="108" t="s">
        <v>83</v>
      </c>
    </row>
    <row r="9" spans="1:15" ht="13.8" thickBot="1">
      <c r="A9" s="91">
        <v>1</v>
      </c>
      <c r="B9" s="109"/>
      <c r="C9" s="82">
        <v>3</v>
      </c>
      <c r="D9" s="92">
        <v>2</v>
      </c>
      <c r="E9" s="92">
        <v>3</v>
      </c>
      <c r="F9" s="92">
        <v>4</v>
      </c>
      <c r="G9" s="109">
        <v>5</v>
      </c>
      <c r="H9" s="92">
        <v>6</v>
      </c>
      <c r="I9" s="92">
        <v>7</v>
      </c>
      <c r="J9" s="92">
        <v>8</v>
      </c>
      <c r="K9" s="92">
        <v>9</v>
      </c>
      <c r="L9" s="92">
        <v>10</v>
      </c>
      <c r="M9" s="92">
        <v>11</v>
      </c>
      <c r="N9" s="92">
        <v>12</v>
      </c>
      <c r="O9" s="93">
        <v>13</v>
      </c>
    </row>
    <row r="10" spans="1:15" ht="15.6" customHeight="1">
      <c r="A10" s="110" t="s">
        <v>16</v>
      </c>
      <c r="B10" s="112"/>
      <c r="C10" s="111"/>
      <c r="D10" s="111"/>
      <c r="E10" s="111" t="e">
        <f>F10/D10</f>
        <v>#DIV/0!</v>
      </c>
      <c r="F10" s="111"/>
      <c r="G10" s="111"/>
      <c r="H10" s="111" t="e">
        <f>I10/G10</f>
        <v>#DIV/0!</v>
      </c>
      <c r="I10" s="111"/>
      <c r="J10" s="111"/>
      <c r="K10" s="111" t="e">
        <f>L10/J10</f>
        <v>#DIV/0!</v>
      </c>
      <c r="L10" s="111"/>
      <c r="M10" s="307">
        <f>D10+G10+J10</f>
        <v>0</v>
      </c>
      <c r="N10" s="307" t="e">
        <f>O10/M10</f>
        <v>#DIV/0!</v>
      </c>
      <c r="O10" s="308">
        <f>F10+I10+L10</f>
        <v>0</v>
      </c>
    </row>
    <row r="11" spans="1:15" ht="15.6" customHeight="1">
      <c r="A11" s="84" t="s">
        <v>17</v>
      </c>
      <c r="B11" s="113"/>
      <c r="C11" s="85"/>
      <c r="D11" s="85"/>
      <c r="E11" s="85" t="e">
        <f t="shared" ref="E11:E21" si="0">F11/D11</f>
        <v>#DIV/0!</v>
      </c>
      <c r="F11" s="85"/>
      <c r="G11" s="85"/>
      <c r="H11" s="85" t="e">
        <f t="shared" ref="H11:H21" si="1">I11/G11</f>
        <v>#DIV/0!</v>
      </c>
      <c r="I11" s="85"/>
      <c r="J11" s="85"/>
      <c r="K11" s="85" t="e">
        <f t="shared" ref="K11:K21" si="2">L11/J11</f>
        <v>#DIV/0!</v>
      </c>
      <c r="L11" s="85"/>
      <c r="M11" s="309">
        <f t="shared" ref="M11:M22" si="3">D11+G11+J11</f>
        <v>0</v>
      </c>
      <c r="N11" s="309" t="e">
        <f t="shared" ref="N11:N22" si="4">O11/M11</f>
        <v>#DIV/0!</v>
      </c>
      <c r="O11" s="310">
        <f t="shared" ref="O11:O22" si="5">F11+I11+L11</f>
        <v>0</v>
      </c>
    </row>
    <row r="12" spans="1:15" ht="15.6" customHeight="1">
      <c r="A12" s="84" t="s">
        <v>18</v>
      </c>
      <c r="B12" s="113"/>
      <c r="C12" s="85"/>
      <c r="D12" s="85"/>
      <c r="E12" s="85" t="e">
        <f t="shared" si="0"/>
        <v>#DIV/0!</v>
      </c>
      <c r="F12" s="85"/>
      <c r="G12" s="85"/>
      <c r="H12" s="85" t="e">
        <f t="shared" si="1"/>
        <v>#DIV/0!</v>
      </c>
      <c r="I12" s="85"/>
      <c r="J12" s="85"/>
      <c r="K12" s="85" t="e">
        <f t="shared" si="2"/>
        <v>#DIV/0!</v>
      </c>
      <c r="L12" s="85"/>
      <c r="M12" s="309">
        <f t="shared" si="3"/>
        <v>0</v>
      </c>
      <c r="N12" s="309" t="e">
        <f t="shared" si="4"/>
        <v>#DIV/0!</v>
      </c>
      <c r="O12" s="310">
        <f t="shared" si="5"/>
        <v>0</v>
      </c>
    </row>
    <row r="13" spans="1:15" ht="15.6" customHeight="1">
      <c r="A13" s="84" t="s">
        <v>19</v>
      </c>
      <c r="B13" s="113"/>
      <c r="C13" s="85"/>
      <c r="D13" s="85"/>
      <c r="E13" s="85" t="e">
        <f t="shared" si="0"/>
        <v>#DIV/0!</v>
      </c>
      <c r="F13" s="85"/>
      <c r="G13" s="85"/>
      <c r="H13" s="85" t="e">
        <f t="shared" si="1"/>
        <v>#DIV/0!</v>
      </c>
      <c r="I13" s="85"/>
      <c r="J13" s="85"/>
      <c r="K13" s="85" t="e">
        <f t="shared" si="2"/>
        <v>#DIV/0!</v>
      </c>
      <c r="L13" s="85"/>
      <c r="M13" s="309">
        <f t="shared" si="3"/>
        <v>0</v>
      </c>
      <c r="N13" s="309" t="e">
        <f t="shared" si="4"/>
        <v>#DIV/0!</v>
      </c>
      <c r="O13" s="310">
        <f t="shared" si="5"/>
        <v>0</v>
      </c>
    </row>
    <row r="14" spans="1:15" ht="15.6" customHeight="1">
      <c r="A14" s="84" t="s">
        <v>20</v>
      </c>
      <c r="B14" s="113"/>
      <c r="C14" s="85"/>
      <c r="D14" s="85"/>
      <c r="E14" s="85" t="e">
        <f t="shared" si="0"/>
        <v>#DIV/0!</v>
      </c>
      <c r="F14" s="85"/>
      <c r="G14" s="85"/>
      <c r="H14" s="85" t="e">
        <f t="shared" si="1"/>
        <v>#DIV/0!</v>
      </c>
      <c r="I14" s="85"/>
      <c r="J14" s="85"/>
      <c r="K14" s="85" t="e">
        <f t="shared" si="2"/>
        <v>#DIV/0!</v>
      </c>
      <c r="L14" s="85"/>
      <c r="M14" s="309">
        <f t="shared" si="3"/>
        <v>0</v>
      </c>
      <c r="N14" s="309" t="e">
        <f t="shared" si="4"/>
        <v>#DIV/0!</v>
      </c>
      <c r="O14" s="310">
        <f t="shared" si="5"/>
        <v>0</v>
      </c>
    </row>
    <row r="15" spans="1:15" ht="15.6" customHeight="1">
      <c r="A15" s="84" t="s">
        <v>21</v>
      </c>
      <c r="B15" s="113"/>
      <c r="C15" s="85"/>
      <c r="D15" s="85"/>
      <c r="E15" s="85" t="e">
        <f t="shared" si="0"/>
        <v>#DIV/0!</v>
      </c>
      <c r="F15" s="85"/>
      <c r="G15" s="85"/>
      <c r="H15" s="85" t="e">
        <f t="shared" si="1"/>
        <v>#DIV/0!</v>
      </c>
      <c r="I15" s="85"/>
      <c r="J15" s="85"/>
      <c r="K15" s="85" t="e">
        <f t="shared" si="2"/>
        <v>#DIV/0!</v>
      </c>
      <c r="L15" s="85"/>
      <c r="M15" s="309">
        <f t="shared" si="3"/>
        <v>0</v>
      </c>
      <c r="N15" s="309" t="e">
        <f t="shared" si="4"/>
        <v>#DIV/0!</v>
      </c>
      <c r="O15" s="310">
        <f t="shared" si="5"/>
        <v>0</v>
      </c>
    </row>
    <row r="16" spans="1:15" ht="15.6" customHeight="1">
      <c r="A16" s="84" t="s">
        <v>22</v>
      </c>
      <c r="B16" s="113"/>
      <c r="C16" s="85"/>
      <c r="D16" s="85"/>
      <c r="E16" s="85" t="e">
        <f t="shared" si="0"/>
        <v>#DIV/0!</v>
      </c>
      <c r="F16" s="85"/>
      <c r="G16" s="85"/>
      <c r="H16" s="85" t="e">
        <f t="shared" si="1"/>
        <v>#DIV/0!</v>
      </c>
      <c r="I16" s="85"/>
      <c r="J16" s="85"/>
      <c r="K16" s="85" t="e">
        <f t="shared" si="2"/>
        <v>#DIV/0!</v>
      </c>
      <c r="L16" s="85"/>
      <c r="M16" s="309">
        <f t="shared" si="3"/>
        <v>0</v>
      </c>
      <c r="N16" s="309" t="e">
        <f t="shared" si="4"/>
        <v>#DIV/0!</v>
      </c>
      <c r="O16" s="310">
        <f t="shared" si="5"/>
        <v>0</v>
      </c>
    </row>
    <row r="17" spans="1:15" ht="15.6" customHeight="1">
      <c r="A17" s="84" t="s">
        <v>23</v>
      </c>
      <c r="B17" s="113"/>
      <c r="C17" s="85"/>
      <c r="D17" s="85"/>
      <c r="E17" s="85" t="e">
        <f t="shared" si="0"/>
        <v>#DIV/0!</v>
      </c>
      <c r="F17" s="85"/>
      <c r="G17" s="85"/>
      <c r="H17" s="85" t="e">
        <f t="shared" si="1"/>
        <v>#DIV/0!</v>
      </c>
      <c r="I17" s="85"/>
      <c r="J17" s="85"/>
      <c r="K17" s="85" t="e">
        <f t="shared" si="2"/>
        <v>#DIV/0!</v>
      </c>
      <c r="L17" s="85"/>
      <c r="M17" s="309">
        <f t="shared" si="3"/>
        <v>0</v>
      </c>
      <c r="N17" s="309" t="e">
        <f t="shared" si="4"/>
        <v>#DIV/0!</v>
      </c>
      <c r="O17" s="310">
        <f t="shared" si="5"/>
        <v>0</v>
      </c>
    </row>
    <row r="18" spans="1:15" ht="15.6" customHeight="1">
      <c r="A18" s="84" t="s">
        <v>24</v>
      </c>
      <c r="B18" s="113"/>
      <c r="C18" s="85"/>
      <c r="D18" s="85"/>
      <c r="E18" s="85" t="e">
        <f t="shared" si="0"/>
        <v>#DIV/0!</v>
      </c>
      <c r="F18" s="85"/>
      <c r="G18" s="85"/>
      <c r="H18" s="85" t="e">
        <f t="shared" si="1"/>
        <v>#DIV/0!</v>
      </c>
      <c r="I18" s="85"/>
      <c r="J18" s="85"/>
      <c r="K18" s="85" t="e">
        <f t="shared" si="2"/>
        <v>#DIV/0!</v>
      </c>
      <c r="L18" s="85"/>
      <c r="M18" s="309">
        <f t="shared" si="3"/>
        <v>0</v>
      </c>
      <c r="N18" s="309" t="e">
        <f t="shared" si="4"/>
        <v>#DIV/0!</v>
      </c>
      <c r="O18" s="310">
        <f t="shared" si="5"/>
        <v>0</v>
      </c>
    </row>
    <row r="19" spans="1:15" ht="15.6" customHeight="1">
      <c r="A19" s="84" t="s">
        <v>25</v>
      </c>
      <c r="B19" s="113"/>
      <c r="C19" s="85"/>
      <c r="D19" s="85"/>
      <c r="E19" s="85" t="e">
        <f t="shared" si="0"/>
        <v>#DIV/0!</v>
      </c>
      <c r="F19" s="85"/>
      <c r="G19" s="85"/>
      <c r="H19" s="85" t="e">
        <f t="shared" si="1"/>
        <v>#DIV/0!</v>
      </c>
      <c r="I19" s="85"/>
      <c r="J19" s="85"/>
      <c r="K19" s="85" t="e">
        <f t="shared" si="2"/>
        <v>#DIV/0!</v>
      </c>
      <c r="L19" s="85"/>
      <c r="M19" s="309">
        <f t="shared" si="3"/>
        <v>0</v>
      </c>
      <c r="N19" s="309" t="e">
        <f t="shared" si="4"/>
        <v>#DIV/0!</v>
      </c>
      <c r="O19" s="310">
        <f t="shared" si="5"/>
        <v>0</v>
      </c>
    </row>
    <row r="20" spans="1:15" ht="15.6" customHeight="1">
      <c r="A20" s="84" t="s">
        <v>26</v>
      </c>
      <c r="B20" s="113"/>
      <c r="C20" s="85"/>
      <c r="D20" s="85"/>
      <c r="E20" s="85" t="e">
        <f t="shared" si="0"/>
        <v>#DIV/0!</v>
      </c>
      <c r="F20" s="85"/>
      <c r="G20" s="85"/>
      <c r="H20" s="85" t="e">
        <f t="shared" si="1"/>
        <v>#DIV/0!</v>
      </c>
      <c r="I20" s="85"/>
      <c r="J20" s="85"/>
      <c r="K20" s="85" t="e">
        <f t="shared" si="2"/>
        <v>#DIV/0!</v>
      </c>
      <c r="L20" s="85"/>
      <c r="M20" s="309">
        <f t="shared" si="3"/>
        <v>0</v>
      </c>
      <c r="N20" s="309" t="e">
        <f t="shared" si="4"/>
        <v>#DIV/0!</v>
      </c>
      <c r="O20" s="310">
        <f t="shared" si="5"/>
        <v>0</v>
      </c>
    </row>
    <row r="21" spans="1:15" ht="15.6" customHeight="1" thickBot="1">
      <c r="A21" s="86" t="s">
        <v>27</v>
      </c>
      <c r="B21" s="114"/>
      <c r="C21" s="234"/>
      <c r="D21" s="234"/>
      <c r="E21" s="234" t="e">
        <f t="shared" si="0"/>
        <v>#DIV/0!</v>
      </c>
      <c r="F21" s="234"/>
      <c r="G21" s="234"/>
      <c r="H21" s="234" t="e">
        <f t="shared" si="1"/>
        <v>#DIV/0!</v>
      </c>
      <c r="I21" s="234"/>
      <c r="J21" s="234"/>
      <c r="K21" s="234" t="e">
        <f t="shared" si="2"/>
        <v>#DIV/0!</v>
      </c>
      <c r="L21" s="234"/>
      <c r="M21" s="312">
        <f t="shared" si="3"/>
        <v>0</v>
      </c>
      <c r="N21" s="312" t="e">
        <f t="shared" si="4"/>
        <v>#DIV/0!</v>
      </c>
      <c r="O21" s="313">
        <f t="shared" si="5"/>
        <v>0</v>
      </c>
    </row>
    <row r="22" spans="1:15" s="6" customFormat="1" ht="15.6" customHeight="1" thickBot="1">
      <c r="A22" s="88" t="s">
        <v>28</v>
      </c>
      <c r="B22" s="115"/>
      <c r="C22" s="290">
        <f>IF(D22&gt;0,SUMPRODUCT(C10:C21,D10:D21)/D22,0)</f>
        <v>0</v>
      </c>
      <c r="D22" s="290">
        <f>SUM(D10:D21)</f>
        <v>0</v>
      </c>
      <c r="E22" s="290">
        <f>IF($D$22&gt;0,F22/D22,0)</f>
        <v>0</v>
      </c>
      <c r="F22" s="290">
        <f>SUM(F10:F21)</f>
        <v>0</v>
      </c>
      <c r="G22" s="290">
        <f>SUM(G10:G21)</f>
        <v>0</v>
      </c>
      <c r="H22" s="290">
        <f>IF($G$22&gt;0,I22/G22,0)</f>
        <v>0</v>
      </c>
      <c r="I22" s="290">
        <f>SUM(I10:I21)</f>
        <v>0</v>
      </c>
      <c r="J22" s="290">
        <f>SUM(J10:J21)</f>
        <v>0</v>
      </c>
      <c r="K22" s="290">
        <f>IF($J$22&gt;0,L22/J22,0)</f>
        <v>0</v>
      </c>
      <c r="L22" s="290">
        <f>SUM(L10:L21)</f>
        <v>0</v>
      </c>
      <c r="M22" s="314">
        <f t="shared" si="3"/>
        <v>0</v>
      </c>
      <c r="N22" s="314" t="e">
        <f t="shared" si="4"/>
        <v>#DIV/0!</v>
      </c>
      <c r="O22" s="315">
        <f t="shared" si="5"/>
        <v>0</v>
      </c>
    </row>
    <row r="23" spans="1:15" s="6" customFormat="1" ht="15.6" customHeight="1">
      <c r="A23" s="5" t="s">
        <v>84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s="59" customFormat="1" ht="18" customHeight="1">
      <c r="A24" s="59" t="s">
        <v>101</v>
      </c>
    </row>
    <row r="25" spans="1:15" s="59" customFormat="1" ht="18" customHeight="1">
      <c r="A25" s="59" t="s">
        <v>121</v>
      </c>
    </row>
    <row r="26" spans="1:15" ht="23.25" customHeight="1">
      <c r="A26" s="396" t="s">
        <v>102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</row>
  </sheetData>
  <mergeCells count="10">
    <mergeCell ref="A26:O26"/>
    <mergeCell ref="A1:O1"/>
    <mergeCell ref="A4:O4"/>
    <mergeCell ref="A6:A8"/>
    <mergeCell ref="D6:F6"/>
    <mergeCell ref="G6:I6"/>
    <mergeCell ref="J6:L6"/>
    <mergeCell ref="M6:O6"/>
    <mergeCell ref="B6:B8"/>
    <mergeCell ref="C6:C7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96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75" workbookViewId="0">
      <selection activeCell="L22" sqref="L22"/>
    </sheetView>
  </sheetViews>
  <sheetFormatPr defaultColWidth="9.33203125" defaultRowHeight="13.2"/>
  <cols>
    <col min="1" max="1" width="11" style="1" customWidth="1"/>
    <col min="2" max="2" width="28.77734375" style="1" customWidth="1"/>
    <col min="3" max="3" width="20" style="1" customWidth="1"/>
    <col min="4" max="4" width="15.77734375" style="1" customWidth="1"/>
    <col min="5" max="6" width="17.33203125" style="1" customWidth="1"/>
    <col min="7" max="9" width="13.33203125" style="1" customWidth="1"/>
    <col min="10" max="10" width="13" style="1" customWidth="1"/>
    <col min="11" max="11" width="15.6640625" style="1" customWidth="1"/>
    <col min="12" max="12" width="13" style="1" customWidth="1"/>
    <col min="13" max="13" width="13.109375" style="1" customWidth="1"/>
    <col min="14" max="14" width="14.33203125" style="1" customWidth="1"/>
    <col min="15" max="16384" width="9.33203125" style="1"/>
  </cols>
  <sheetData>
    <row r="1" spans="1:14" ht="22.5" customHeight="1">
      <c r="A1" s="390" t="s">
        <v>182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22.5" customHeight="1">
      <c r="A2" s="41" t="str">
        <f>"Район "&amp;raion</f>
        <v xml:space="preserve">Район </v>
      </c>
      <c r="B2" s="41"/>
      <c r="C2" s="2"/>
      <c r="E2" s="43" t="str">
        <f>"Организация "&amp;org</f>
        <v xml:space="preserve">Организация </v>
      </c>
      <c r="F2" s="43"/>
      <c r="G2" s="43"/>
      <c r="H2" s="43"/>
      <c r="I2" s="43"/>
    </row>
    <row r="3" spans="1:14" ht="21" customHeight="1">
      <c r="A3" s="2"/>
      <c r="B3" s="2"/>
      <c r="C3" s="3"/>
      <c r="E3" s="4" t="s">
        <v>187</v>
      </c>
      <c r="F3" s="4"/>
      <c r="G3" s="4"/>
      <c r="H3" s="4"/>
      <c r="I3" s="4"/>
    </row>
    <row r="4" spans="1:14" ht="19.5" customHeight="1">
      <c r="A4" s="397" t="s">
        <v>195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</row>
    <row r="5" spans="1:14" ht="13.8" thickBot="1">
      <c r="A5" s="6"/>
      <c r="B5" s="6"/>
    </row>
    <row r="6" spans="1:14" s="45" customFormat="1" ht="27" customHeight="1">
      <c r="A6" s="398" t="s">
        <v>4</v>
      </c>
      <c r="B6" s="405" t="s">
        <v>36</v>
      </c>
      <c r="C6" s="411" t="s">
        <v>183</v>
      </c>
      <c r="D6" s="416"/>
      <c r="E6" s="412"/>
      <c r="F6" s="411" t="s">
        <v>185</v>
      </c>
      <c r="G6" s="416"/>
      <c r="H6" s="412"/>
      <c r="I6" s="411" t="s">
        <v>186</v>
      </c>
      <c r="J6" s="416"/>
      <c r="K6" s="412"/>
      <c r="L6" s="401" t="s">
        <v>184</v>
      </c>
      <c r="M6" s="401"/>
      <c r="N6" s="401"/>
    </row>
    <row r="7" spans="1:14" s="77" customFormat="1">
      <c r="A7" s="399"/>
      <c r="B7" s="406"/>
      <c r="C7" s="76" t="s">
        <v>55</v>
      </c>
      <c r="D7" s="76" t="s">
        <v>79</v>
      </c>
      <c r="E7" s="76" t="s">
        <v>46</v>
      </c>
      <c r="F7" s="76" t="s">
        <v>55</v>
      </c>
      <c r="G7" s="76" t="s">
        <v>79</v>
      </c>
      <c r="H7" s="76" t="s">
        <v>46</v>
      </c>
      <c r="I7" s="76" t="s">
        <v>55</v>
      </c>
      <c r="J7" s="76" t="s">
        <v>79</v>
      </c>
      <c r="K7" s="76" t="s">
        <v>46</v>
      </c>
      <c r="L7" s="76" t="s">
        <v>55</v>
      </c>
      <c r="M7" s="76" t="s">
        <v>79</v>
      </c>
      <c r="N7" s="76" t="s">
        <v>46</v>
      </c>
    </row>
    <row r="8" spans="1:14" s="81" customFormat="1" ht="16.5" customHeight="1" thickBot="1">
      <c r="A8" s="400"/>
      <c r="B8" s="407"/>
      <c r="C8" s="79" t="s">
        <v>188</v>
      </c>
      <c r="D8" s="79" t="s">
        <v>189</v>
      </c>
      <c r="E8" s="79" t="s">
        <v>83</v>
      </c>
      <c r="F8" s="79" t="s">
        <v>188</v>
      </c>
      <c r="G8" s="79" t="s">
        <v>189</v>
      </c>
      <c r="H8" s="79" t="s">
        <v>83</v>
      </c>
      <c r="I8" s="79" t="s">
        <v>188</v>
      </c>
      <c r="J8" s="79" t="s">
        <v>189</v>
      </c>
      <c r="K8" s="79" t="s">
        <v>83</v>
      </c>
      <c r="L8" s="79" t="s">
        <v>188</v>
      </c>
      <c r="M8" s="79" t="s">
        <v>189</v>
      </c>
      <c r="N8" s="79" t="s">
        <v>83</v>
      </c>
    </row>
    <row r="9" spans="1:14" ht="13.8" thickBot="1">
      <c r="A9" s="91">
        <v>1</v>
      </c>
      <c r="B9" s="91">
        <v>3</v>
      </c>
      <c r="C9" s="109"/>
      <c r="D9" s="109">
        <v>8</v>
      </c>
      <c r="E9" s="91">
        <v>9</v>
      </c>
      <c r="F9" s="109"/>
      <c r="G9" s="109">
        <v>8</v>
      </c>
      <c r="H9" s="91">
        <v>9</v>
      </c>
      <c r="I9" s="109"/>
      <c r="J9" s="109">
        <v>8</v>
      </c>
      <c r="K9" s="91">
        <v>9</v>
      </c>
      <c r="L9" s="91">
        <v>5</v>
      </c>
      <c r="M9" s="109">
        <v>6</v>
      </c>
      <c r="N9" s="91">
        <v>7</v>
      </c>
    </row>
    <row r="10" spans="1:14" ht="17.399999999999999" customHeight="1">
      <c r="A10" s="232" t="s">
        <v>16</v>
      </c>
      <c r="B10" s="111"/>
      <c r="C10" s="291"/>
      <c r="D10" s="291" t="e">
        <f>E10/C10</f>
        <v>#DIV/0!</v>
      </c>
      <c r="E10" s="291"/>
      <c r="F10" s="291"/>
      <c r="G10" s="291" t="e">
        <f>H10/F10</f>
        <v>#DIV/0!</v>
      </c>
      <c r="H10" s="291"/>
      <c r="I10" s="291"/>
      <c r="J10" s="291" t="e">
        <f>K10/I10</f>
        <v>#DIV/0!</v>
      </c>
      <c r="K10" s="291"/>
      <c r="L10" s="291">
        <f>C10+F10+I10</f>
        <v>0</v>
      </c>
      <c r="M10" s="291" t="e">
        <f>N10/L10</f>
        <v>#DIV/0!</v>
      </c>
      <c r="N10" s="294">
        <f>E10+H10+K10</f>
        <v>0</v>
      </c>
    </row>
    <row r="11" spans="1:14" ht="17.399999999999999" customHeight="1">
      <c r="A11" s="233" t="s">
        <v>17</v>
      </c>
      <c r="B11" s="85"/>
      <c r="C11" s="292"/>
      <c r="D11" s="292" t="e">
        <f t="shared" ref="D11:D21" si="0">E11/C11</f>
        <v>#DIV/0!</v>
      </c>
      <c r="E11" s="292"/>
      <c r="F11" s="292"/>
      <c r="G11" s="292" t="e">
        <f t="shared" ref="G11:G21" si="1">H11/F11</f>
        <v>#DIV/0!</v>
      </c>
      <c r="H11" s="292"/>
      <c r="I11" s="292"/>
      <c r="J11" s="292" t="e">
        <f t="shared" ref="J11:J21" si="2">K11/I11</f>
        <v>#DIV/0!</v>
      </c>
      <c r="K11" s="292"/>
      <c r="L11" s="292">
        <f t="shared" ref="L11:L21" si="3">C11+F11+I11</f>
        <v>0</v>
      </c>
      <c r="M11" s="292" t="e">
        <f t="shared" ref="M11:M21" si="4">N11/L11</f>
        <v>#DIV/0!</v>
      </c>
      <c r="N11" s="295">
        <f t="shared" ref="N11:N21" si="5">E11+H11+K11</f>
        <v>0</v>
      </c>
    </row>
    <row r="12" spans="1:14" ht="17.399999999999999" customHeight="1">
      <c r="A12" s="233" t="s">
        <v>18</v>
      </c>
      <c r="B12" s="85"/>
      <c r="C12" s="292"/>
      <c r="D12" s="292" t="e">
        <f t="shared" si="0"/>
        <v>#DIV/0!</v>
      </c>
      <c r="E12" s="292"/>
      <c r="F12" s="292"/>
      <c r="G12" s="292" t="e">
        <f t="shared" si="1"/>
        <v>#DIV/0!</v>
      </c>
      <c r="H12" s="292"/>
      <c r="I12" s="292"/>
      <c r="J12" s="292" t="e">
        <f t="shared" si="2"/>
        <v>#DIV/0!</v>
      </c>
      <c r="K12" s="292"/>
      <c r="L12" s="292">
        <f t="shared" si="3"/>
        <v>0</v>
      </c>
      <c r="M12" s="292" t="e">
        <f t="shared" si="4"/>
        <v>#DIV/0!</v>
      </c>
      <c r="N12" s="295">
        <f t="shared" si="5"/>
        <v>0</v>
      </c>
    </row>
    <row r="13" spans="1:14" ht="17.399999999999999" customHeight="1">
      <c r="A13" s="233" t="s">
        <v>19</v>
      </c>
      <c r="B13" s="85"/>
      <c r="C13" s="292"/>
      <c r="D13" s="292" t="e">
        <f t="shared" si="0"/>
        <v>#DIV/0!</v>
      </c>
      <c r="E13" s="292"/>
      <c r="F13" s="292"/>
      <c r="G13" s="292" t="e">
        <f t="shared" si="1"/>
        <v>#DIV/0!</v>
      </c>
      <c r="H13" s="292"/>
      <c r="I13" s="292"/>
      <c r="J13" s="292" t="e">
        <f t="shared" si="2"/>
        <v>#DIV/0!</v>
      </c>
      <c r="K13" s="292"/>
      <c r="L13" s="292">
        <f t="shared" si="3"/>
        <v>0</v>
      </c>
      <c r="M13" s="292" t="e">
        <f t="shared" si="4"/>
        <v>#DIV/0!</v>
      </c>
      <c r="N13" s="295">
        <f t="shared" si="5"/>
        <v>0</v>
      </c>
    </row>
    <row r="14" spans="1:14" ht="17.399999999999999" customHeight="1">
      <c r="A14" s="233" t="s">
        <v>20</v>
      </c>
      <c r="B14" s="85"/>
      <c r="C14" s="292"/>
      <c r="D14" s="292" t="e">
        <f t="shared" si="0"/>
        <v>#DIV/0!</v>
      </c>
      <c r="E14" s="292"/>
      <c r="F14" s="292"/>
      <c r="G14" s="292" t="e">
        <f t="shared" si="1"/>
        <v>#DIV/0!</v>
      </c>
      <c r="H14" s="292"/>
      <c r="I14" s="292"/>
      <c r="J14" s="292" t="e">
        <f t="shared" si="2"/>
        <v>#DIV/0!</v>
      </c>
      <c r="K14" s="292"/>
      <c r="L14" s="292">
        <f t="shared" si="3"/>
        <v>0</v>
      </c>
      <c r="M14" s="292" t="e">
        <f t="shared" si="4"/>
        <v>#DIV/0!</v>
      </c>
      <c r="N14" s="295">
        <f t="shared" si="5"/>
        <v>0</v>
      </c>
    </row>
    <row r="15" spans="1:14" ht="17.399999999999999" customHeight="1">
      <c r="A15" s="233" t="s">
        <v>21</v>
      </c>
      <c r="B15" s="85"/>
      <c r="C15" s="292"/>
      <c r="D15" s="292" t="e">
        <f t="shared" si="0"/>
        <v>#DIV/0!</v>
      </c>
      <c r="E15" s="292"/>
      <c r="F15" s="292"/>
      <c r="G15" s="292" t="e">
        <f t="shared" si="1"/>
        <v>#DIV/0!</v>
      </c>
      <c r="H15" s="292"/>
      <c r="I15" s="292"/>
      <c r="J15" s="292" t="e">
        <f t="shared" si="2"/>
        <v>#DIV/0!</v>
      </c>
      <c r="K15" s="292"/>
      <c r="L15" s="292">
        <f t="shared" si="3"/>
        <v>0</v>
      </c>
      <c r="M15" s="292" t="e">
        <f t="shared" si="4"/>
        <v>#DIV/0!</v>
      </c>
      <c r="N15" s="295">
        <f t="shared" si="5"/>
        <v>0</v>
      </c>
    </row>
    <row r="16" spans="1:14" ht="17.399999999999999" customHeight="1">
      <c r="A16" s="233" t="s">
        <v>22</v>
      </c>
      <c r="B16" s="85"/>
      <c r="C16" s="292"/>
      <c r="D16" s="292" t="e">
        <f t="shared" si="0"/>
        <v>#DIV/0!</v>
      </c>
      <c r="E16" s="292"/>
      <c r="F16" s="292"/>
      <c r="G16" s="292" t="e">
        <f t="shared" si="1"/>
        <v>#DIV/0!</v>
      </c>
      <c r="H16" s="292"/>
      <c r="I16" s="292"/>
      <c r="J16" s="292" t="e">
        <f t="shared" si="2"/>
        <v>#DIV/0!</v>
      </c>
      <c r="K16" s="292"/>
      <c r="L16" s="292">
        <f t="shared" si="3"/>
        <v>0</v>
      </c>
      <c r="M16" s="292" t="e">
        <f t="shared" si="4"/>
        <v>#DIV/0!</v>
      </c>
      <c r="N16" s="295">
        <f t="shared" si="5"/>
        <v>0</v>
      </c>
    </row>
    <row r="17" spans="1:14" ht="17.399999999999999" customHeight="1">
      <c r="A17" s="233" t="s">
        <v>23</v>
      </c>
      <c r="B17" s="85"/>
      <c r="C17" s="292"/>
      <c r="D17" s="292" t="e">
        <f t="shared" si="0"/>
        <v>#DIV/0!</v>
      </c>
      <c r="E17" s="292"/>
      <c r="F17" s="292"/>
      <c r="G17" s="292" t="e">
        <f t="shared" si="1"/>
        <v>#DIV/0!</v>
      </c>
      <c r="H17" s="292"/>
      <c r="I17" s="292"/>
      <c r="J17" s="292" t="e">
        <f t="shared" si="2"/>
        <v>#DIV/0!</v>
      </c>
      <c r="K17" s="292"/>
      <c r="L17" s="292">
        <f t="shared" si="3"/>
        <v>0</v>
      </c>
      <c r="M17" s="292" t="e">
        <f t="shared" si="4"/>
        <v>#DIV/0!</v>
      </c>
      <c r="N17" s="295">
        <f t="shared" si="5"/>
        <v>0</v>
      </c>
    </row>
    <row r="18" spans="1:14" ht="17.399999999999999" customHeight="1">
      <c r="A18" s="233" t="s">
        <v>24</v>
      </c>
      <c r="B18" s="85"/>
      <c r="C18" s="292"/>
      <c r="D18" s="292" t="e">
        <f t="shared" si="0"/>
        <v>#DIV/0!</v>
      </c>
      <c r="E18" s="292"/>
      <c r="F18" s="292"/>
      <c r="G18" s="292" t="e">
        <f t="shared" si="1"/>
        <v>#DIV/0!</v>
      </c>
      <c r="H18" s="292"/>
      <c r="I18" s="292"/>
      <c r="J18" s="292" t="e">
        <f t="shared" si="2"/>
        <v>#DIV/0!</v>
      </c>
      <c r="K18" s="292"/>
      <c r="L18" s="292">
        <f t="shared" si="3"/>
        <v>0</v>
      </c>
      <c r="M18" s="292" t="e">
        <f t="shared" si="4"/>
        <v>#DIV/0!</v>
      </c>
      <c r="N18" s="295">
        <f t="shared" si="5"/>
        <v>0</v>
      </c>
    </row>
    <row r="19" spans="1:14" ht="17.399999999999999" customHeight="1">
      <c r="A19" s="233" t="s">
        <v>25</v>
      </c>
      <c r="B19" s="85"/>
      <c r="C19" s="292"/>
      <c r="D19" s="292" t="e">
        <f t="shared" si="0"/>
        <v>#DIV/0!</v>
      </c>
      <c r="E19" s="292"/>
      <c r="F19" s="292"/>
      <c r="G19" s="292" t="e">
        <f t="shared" si="1"/>
        <v>#DIV/0!</v>
      </c>
      <c r="H19" s="292"/>
      <c r="I19" s="292"/>
      <c r="J19" s="292" t="e">
        <f t="shared" si="2"/>
        <v>#DIV/0!</v>
      </c>
      <c r="K19" s="292"/>
      <c r="L19" s="292">
        <f t="shared" si="3"/>
        <v>0</v>
      </c>
      <c r="M19" s="292" t="e">
        <f t="shared" si="4"/>
        <v>#DIV/0!</v>
      </c>
      <c r="N19" s="295">
        <f t="shared" si="5"/>
        <v>0</v>
      </c>
    </row>
    <row r="20" spans="1:14" ht="17.399999999999999" customHeight="1">
      <c r="A20" s="233" t="s">
        <v>26</v>
      </c>
      <c r="B20" s="85"/>
      <c r="C20" s="292"/>
      <c r="D20" s="292" t="e">
        <f t="shared" si="0"/>
        <v>#DIV/0!</v>
      </c>
      <c r="E20" s="292"/>
      <c r="F20" s="292"/>
      <c r="G20" s="292" t="e">
        <f t="shared" si="1"/>
        <v>#DIV/0!</v>
      </c>
      <c r="H20" s="292"/>
      <c r="I20" s="292"/>
      <c r="J20" s="292" t="e">
        <f t="shared" si="2"/>
        <v>#DIV/0!</v>
      </c>
      <c r="K20" s="292"/>
      <c r="L20" s="292">
        <f t="shared" si="3"/>
        <v>0</v>
      </c>
      <c r="M20" s="292" t="e">
        <f t="shared" si="4"/>
        <v>#DIV/0!</v>
      </c>
      <c r="N20" s="295">
        <f t="shared" si="5"/>
        <v>0</v>
      </c>
    </row>
    <row r="21" spans="1:14" ht="17.399999999999999" customHeight="1">
      <c r="A21" s="233" t="s">
        <v>27</v>
      </c>
      <c r="B21" s="85"/>
      <c r="C21" s="292"/>
      <c r="D21" s="292" t="e">
        <f t="shared" si="0"/>
        <v>#DIV/0!</v>
      </c>
      <c r="E21" s="292"/>
      <c r="F21" s="292"/>
      <c r="G21" s="292" t="e">
        <f t="shared" si="1"/>
        <v>#DIV/0!</v>
      </c>
      <c r="H21" s="292"/>
      <c r="I21" s="292"/>
      <c r="J21" s="292" t="e">
        <f t="shared" si="2"/>
        <v>#DIV/0!</v>
      </c>
      <c r="K21" s="292"/>
      <c r="L21" s="292">
        <f t="shared" si="3"/>
        <v>0</v>
      </c>
      <c r="M21" s="292" t="e">
        <f t="shared" si="4"/>
        <v>#DIV/0!</v>
      </c>
      <c r="N21" s="295">
        <f t="shared" si="5"/>
        <v>0</v>
      </c>
    </row>
    <row r="22" spans="1:14" s="6" customFormat="1" ht="17.399999999999999" customHeight="1" thickBot="1">
      <c r="A22" s="228" t="s">
        <v>28</v>
      </c>
      <c r="B22" s="229"/>
      <c r="C22" s="230">
        <f>SUM(C10:C21)</f>
        <v>0</v>
      </c>
      <c r="D22" s="230">
        <f>IF($C$22&gt;0,E22/C22,0)</f>
        <v>0</v>
      </c>
      <c r="E22" s="230">
        <f>SUM(E10:E21)</f>
        <v>0</v>
      </c>
      <c r="F22" s="230">
        <f>SUM(F10:F21)</f>
        <v>0</v>
      </c>
      <c r="G22" s="230">
        <f>IF($C$22&gt;0,H22/F22,0)</f>
        <v>0</v>
      </c>
      <c r="H22" s="230">
        <f>SUM(H10:H21)</f>
        <v>0</v>
      </c>
      <c r="I22" s="230">
        <f>SUM(I10:I21)</f>
        <v>0</v>
      </c>
      <c r="J22" s="230">
        <f>IF($C$22&gt;0,K22/I22,0)</f>
        <v>0</v>
      </c>
      <c r="K22" s="230">
        <f>SUM(K10:K21)</f>
        <v>0</v>
      </c>
      <c r="L22" s="230">
        <f>SUM(L10:L21)</f>
        <v>0</v>
      </c>
      <c r="M22" s="230">
        <f>IF(L22&gt;0,N22/L22,0)</f>
        <v>0</v>
      </c>
      <c r="N22" s="230">
        <f>SUM(N10:N21)</f>
        <v>0</v>
      </c>
    </row>
    <row r="23" spans="1:14" s="59" customFormat="1" ht="13.8">
      <c r="A23" s="67" t="s">
        <v>84</v>
      </c>
      <c r="B23" s="67"/>
    </row>
    <row r="24" spans="1:14" s="59" customFormat="1" ht="13.8">
      <c r="A24" s="59" t="s">
        <v>119</v>
      </c>
    </row>
    <row r="25" spans="1:14" ht="28.5" customHeight="1">
      <c r="A25" s="396" t="s">
        <v>141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</row>
  </sheetData>
  <mergeCells count="9">
    <mergeCell ref="A1:N1"/>
    <mergeCell ref="A25:K25"/>
    <mergeCell ref="C6:E6"/>
    <mergeCell ref="F6:H6"/>
    <mergeCell ref="I6:K6"/>
    <mergeCell ref="L6:N6"/>
    <mergeCell ref="A4:K4"/>
    <mergeCell ref="A6:A8"/>
    <mergeCell ref="B6:B8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1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75" workbookViewId="0">
      <selection activeCell="L22" sqref="L22"/>
    </sheetView>
  </sheetViews>
  <sheetFormatPr defaultColWidth="9.33203125" defaultRowHeight="13.2"/>
  <cols>
    <col min="1" max="1" width="11" style="1" customWidth="1"/>
    <col min="2" max="2" width="28.77734375" style="1" customWidth="1"/>
    <col min="3" max="3" width="20" style="1" customWidth="1"/>
    <col min="4" max="4" width="15.77734375" style="1" customWidth="1"/>
    <col min="5" max="6" width="17.33203125" style="1" customWidth="1"/>
    <col min="7" max="9" width="13.33203125" style="1" customWidth="1"/>
    <col min="10" max="10" width="13" style="1" customWidth="1"/>
    <col min="11" max="11" width="15.6640625" style="1" customWidth="1"/>
    <col min="12" max="12" width="13" style="1" customWidth="1"/>
    <col min="13" max="13" width="13.109375" style="1" customWidth="1"/>
    <col min="14" max="14" width="14.33203125" style="1" customWidth="1"/>
    <col min="15" max="16384" width="9.33203125" style="1"/>
  </cols>
  <sheetData>
    <row r="1" spans="1:14" ht="22.5" customHeight="1">
      <c r="A1" s="390" t="s">
        <v>190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22.5" customHeight="1">
      <c r="A2" s="41" t="str">
        <f>"Район "&amp;raion</f>
        <v xml:space="preserve">Район </v>
      </c>
      <c r="B2" s="41"/>
      <c r="C2" s="2"/>
      <c r="E2" s="43" t="str">
        <f>"Организация "&amp;org</f>
        <v xml:space="preserve">Организация </v>
      </c>
      <c r="F2" s="43"/>
      <c r="G2" s="43"/>
      <c r="H2" s="43"/>
      <c r="I2" s="43"/>
    </row>
    <row r="3" spans="1:14" ht="21" customHeight="1">
      <c r="A3" s="2"/>
      <c r="B3" s="2"/>
      <c r="C3" s="3"/>
      <c r="E3" s="4" t="s">
        <v>187</v>
      </c>
      <c r="F3" s="4"/>
      <c r="G3" s="4"/>
      <c r="H3" s="4"/>
      <c r="I3" s="4"/>
    </row>
    <row r="4" spans="1:14" ht="19.5" customHeight="1">
      <c r="A4" s="397" t="s">
        <v>195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</row>
    <row r="5" spans="1:14" ht="13.8" thickBot="1">
      <c r="A5" s="6"/>
      <c r="B5" s="6"/>
    </row>
    <row r="6" spans="1:14" s="45" customFormat="1" ht="27" customHeight="1">
      <c r="A6" s="398" t="s">
        <v>4</v>
      </c>
      <c r="B6" s="405" t="s">
        <v>36</v>
      </c>
      <c r="C6" s="411" t="s">
        <v>183</v>
      </c>
      <c r="D6" s="416"/>
      <c r="E6" s="412"/>
      <c r="F6" s="411" t="s">
        <v>185</v>
      </c>
      <c r="G6" s="416"/>
      <c r="H6" s="412"/>
      <c r="I6" s="411" t="s">
        <v>186</v>
      </c>
      <c r="J6" s="416"/>
      <c r="K6" s="412"/>
      <c r="L6" s="401" t="s">
        <v>184</v>
      </c>
      <c r="M6" s="401"/>
      <c r="N6" s="401"/>
    </row>
    <row r="7" spans="1:14" s="77" customFormat="1">
      <c r="A7" s="399"/>
      <c r="B7" s="406"/>
      <c r="C7" s="76" t="s">
        <v>55</v>
      </c>
      <c r="D7" s="76" t="s">
        <v>79</v>
      </c>
      <c r="E7" s="76" t="s">
        <v>46</v>
      </c>
      <c r="F7" s="76" t="s">
        <v>55</v>
      </c>
      <c r="G7" s="76" t="s">
        <v>79</v>
      </c>
      <c r="H7" s="76" t="s">
        <v>46</v>
      </c>
      <c r="I7" s="76" t="s">
        <v>55</v>
      </c>
      <c r="J7" s="76" t="s">
        <v>79</v>
      </c>
      <c r="K7" s="76" t="s">
        <v>46</v>
      </c>
      <c r="L7" s="76" t="s">
        <v>55</v>
      </c>
      <c r="M7" s="76" t="s">
        <v>79</v>
      </c>
      <c r="N7" s="76" t="s">
        <v>46</v>
      </c>
    </row>
    <row r="8" spans="1:14" s="81" customFormat="1" ht="16.5" customHeight="1" thickBot="1">
      <c r="A8" s="400"/>
      <c r="B8" s="407"/>
      <c r="C8" s="79" t="s">
        <v>188</v>
      </c>
      <c r="D8" s="79" t="s">
        <v>189</v>
      </c>
      <c r="E8" s="79" t="s">
        <v>83</v>
      </c>
      <c r="F8" s="79" t="s">
        <v>188</v>
      </c>
      <c r="G8" s="79" t="s">
        <v>189</v>
      </c>
      <c r="H8" s="79" t="s">
        <v>83</v>
      </c>
      <c r="I8" s="79" t="s">
        <v>188</v>
      </c>
      <c r="J8" s="79" t="s">
        <v>189</v>
      </c>
      <c r="K8" s="79" t="s">
        <v>83</v>
      </c>
      <c r="L8" s="79" t="s">
        <v>188</v>
      </c>
      <c r="M8" s="79" t="s">
        <v>189</v>
      </c>
      <c r="N8" s="79" t="s">
        <v>83</v>
      </c>
    </row>
    <row r="9" spans="1:14" ht="13.8" thickBot="1">
      <c r="A9" s="91">
        <v>1</v>
      </c>
      <c r="B9" s="91">
        <v>3</v>
      </c>
      <c r="C9" s="109"/>
      <c r="D9" s="109">
        <v>8</v>
      </c>
      <c r="E9" s="91">
        <v>9</v>
      </c>
      <c r="F9" s="109"/>
      <c r="G9" s="109">
        <v>8</v>
      </c>
      <c r="H9" s="91">
        <v>9</v>
      </c>
      <c r="I9" s="109"/>
      <c r="J9" s="109">
        <v>8</v>
      </c>
      <c r="K9" s="91">
        <v>9</v>
      </c>
      <c r="L9" s="91">
        <v>5</v>
      </c>
      <c r="M9" s="109">
        <v>6</v>
      </c>
      <c r="N9" s="91">
        <v>7</v>
      </c>
    </row>
    <row r="10" spans="1:14" ht="17.399999999999999" customHeight="1">
      <c r="A10" s="232" t="s">
        <v>16</v>
      </c>
      <c r="B10" s="111"/>
      <c r="C10" s="291"/>
      <c r="D10" s="291" t="e">
        <f>E10/C10</f>
        <v>#DIV/0!</v>
      </c>
      <c r="E10" s="291"/>
      <c r="F10" s="291"/>
      <c r="G10" s="291" t="e">
        <f>H10/F10</f>
        <v>#DIV/0!</v>
      </c>
      <c r="H10" s="291"/>
      <c r="I10" s="291"/>
      <c r="J10" s="291" t="e">
        <f>K10/I10</f>
        <v>#DIV/0!</v>
      </c>
      <c r="K10" s="291"/>
      <c r="L10" s="291">
        <f>C10+F10+I10</f>
        <v>0</v>
      </c>
      <c r="M10" s="291" t="e">
        <f>N10/L10</f>
        <v>#DIV/0!</v>
      </c>
      <c r="N10" s="294">
        <f>E10+H10+K10</f>
        <v>0</v>
      </c>
    </row>
    <row r="11" spans="1:14" ht="17.399999999999999" customHeight="1">
      <c r="A11" s="233" t="s">
        <v>17</v>
      </c>
      <c r="B11" s="85"/>
      <c r="C11" s="292"/>
      <c r="D11" s="292" t="e">
        <f t="shared" ref="D11:D21" si="0">E11/C11</f>
        <v>#DIV/0!</v>
      </c>
      <c r="E11" s="292"/>
      <c r="F11" s="292"/>
      <c r="G11" s="292" t="e">
        <f t="shared" ref="G11:G21" si="1">H11/F11</f>
        <v>#DIV/0!</v>
      </c>
      <c r="H11" s="292"/>
      <c r="I11" s="292"/>
      <c r="J11" s="292" t="e">
        <f t="shared" ref="J11:J21" si="2">K11/I11</f>
        <v>#DIV/0!</v>
      </c>
      <c r="K11" s="292"/>
      <c r="L11" s="292">
        <f t="shared" ref="L11:L21" si="3">C11+F11+I11</f>
        <v>0</v>
      </c>
      <c r="M11" s="292" t="e">
        <f t="shared" ref="M11:M21" si="4">N11/L11</f>
        <v>#DIV/0!</v>
      </c>
      <c r="N11" s="295">
        <f t="shared" ref="N11:N21" si="5">E11+H11+K11</f>
        <v>0</v>
      </c>
    </row>
    <row r="12" spans="1:14" ht="17.399999999999999" customHeight="1">
      <c r="A12" s="233" t="s">
        <v>18</v>
      </c>
      <c r="B12" s="85"/>
      <c r="C12" s="292"/>
      <c r="D12" s="292" t="e">
        <f t="shared" si="0"/>
        <v>#DIV/0!</v>
      </c>
      <c r="E12" s="292"/>
      <c r="F12" s="292"/>
      <c r="G12" s="292" t="e">
        <f t="shared" si="1"/>
        <v>#DIV/0!</v>
      </c>
      <c r="H12" s="292"/>
      <c r="I12" s="292"/>
      <c r="J12" s="292" t="e">
        <f t="shared" si="2"/>
        <v>#DIV/0!</v>
      </c>
      <c r="K12" s="292"/>
      <c r="L12" s="292">
        <f t="shared" si="3"/>
        <v>0</v>
      </c>
      <c r="M12" s="292" t="e">
        <f t="shared" si="4"/>
        <v>#DIV/0!</v>
      </c>
      <c r="N12" s="295">
        <f t="shared" si="5"/>
        <v>0</v>
      </c>
    </row>
    <row r="13" spans="1:14" ht="17.399999999999999" customHeight="1">
      <c r="A13" s="233" t="s">
        <v>19</v>
      </c>
      <c r="B13" s="85"/>
      <c r="C13" s="292"/>
      <c r="D13" s="292" t="e">
        <f t="shared" si="0"/>
        <v>#DIV/0!</v>
      </c>
      <c r="E13" s="292"/>
      <c r="F13" s="292"/>
      <c r="G13" s="292" t="e">
        <f t="shared" si="1"/>
        <v>#DIV/0!</v>
      </c>
      <c r="H13" s="292"/>
      <c r="I13" s="292"/>
      <c r="J13" s="292" t="e">
        <f t="shared" si="2"/>
        <v>#DIV/0!</v>
      </c>
      <c r="K13" s="292"/>
      <c r="L13" s="292">
        <f t="shared" si="3"/>
        <v>0</v>
      </c>
      <c r="M13" s="292" t="e">
        <f t="shared" si="4"/>
        <v>#DIV/0!</v>
      </c>
      <c r="N13" s="295">
        <f t="shared" si="5"/>
        <v>0</v>
      </c>
    </row>
    <row r="14" spans="1:14" ht="17.399999999999999" customHeight="1">
      <c r="A14" s="233" t="s">
        <v>20</v>
      </c>
      <c r="B14" s="85"/>
      <c r="C14" s="292"/>
      <c r="D14" s="292" t="e">
        <f t="shared" si="0"/>
        <v>#DIV/0!</v>
      </c>
      <c r="E14" s="292"/>
      <c r="F14" s="292"/>
      <c r="G14" s="292" t="e">
        <f t="shared" si="1"/>
        <v>#DIV/0!</v>
      </c>
      <c r="H14" s="292"/>
      <c r="I14" s="292"/>
      <c r="J14" s="292" t="e">
        <f t="shared" si="2"/>
        <v>#DIV/0!</v>
      </c>
      <c r="K14" s="292"/>
      <c r="L14" s="292">
        <f t="shared" si="3"/>
        <v>0</v>
      </c>
      <c r="M14" s="292" t="e">
        <f t="shared" si="4"/>
        <v>#DIV/0!</v>
      </c>
      <c r="N14" s="295">
        <f t="shared" si="5"/>
        <v>0</v>
      </c>
    </row>
    <row r="15" spans="1:14" ht="17.399999999999999" customHeight="1">
      <c r="A15" s="233" t="s">
        <v>21</v>
      </c>
      <c r="B15" s="85"/>
      <c r="C15" s="292"/>
      <c r="D15" s="292" t="e">
        <f t="shared" si="0"/>
        <v>#DIV/0!</v>
      </c>
      <c r="E15" s="292"/>
      <c r="F15" s="292"/>
      <c r="G15" s="292" t="e">
        <f t="shared" si="1"/>
        <v>#DIV/0!</v>
      </c>
      <c r="H15" s="292"/>
      <c r="I15" s="292"/>
      <c r="J15" s="292" t="e">
        <f t="shared" si="2"/>
        <v>#DIV/0!</v>
      </c>
      <c r="K15" s="292"/>
      <c r="L15" s="292">
        <f t="shared" si="3"/>
        <v>0</v>
      </c>
      <c r="M15" s="292" t="e">
        <f t="shared" si="4"/>
        <v>#DIV/0!</v>
      </c>
      <c r="N15" s="295">
        <f t="shared" si="5"/>
        <v>0</v>
      </c>
    </row>
    <row r="16" spans="1:14" ht="17.399999999999999" customHeight="1">
      <c r="A16" s="233" t="s">
        <v>22</v>
      </c>
      <c r="B16" s="85"/>
      <c r="C16" s="292"/>
      <c r="D16" s="292" t="e">
        <f t="shared" si="0"/>
        <v>#DIV/0!</v>
      </c>
      <c r="E16" s="292"/>
      <c r="F16" s="292"/>
      <c r="G16" s="292" t="e">
        <f t="shared" si="1"/>
        <v>#DIV/0!</v>
      </c>
      <c r="H16" s="292"/>
      <c r="I16" s="292"/>
      <c r="J16" s="292" t="e">
        <f t="shared" si="2"/>
        <v>#DIV/0!</v>
      </c>
      <c r="K16" s="292"/>
      <c r="L16" s="292">
        <f t="shared" si="3"/>
        <v>0</v>
      </c>
      <c r="M16" s="292" t="e">
        <f t="shared" si="4"/>
        <v>#DIV/0!</v>
      </c>
      <c r="N16" s="295">
        <f t="shared" si="5"/>
        <v>0</v>
      </c>
    </row>
    <row r="17" spans="1:14" ht="17.399999999999999" customHeight="1">
      <c r="A17" s="233" t="s">
        <v>23</v>
      </c>
      <c r="B17" s="85"/>
      <c r="C17" s="292"/>
      <c r="D17" s="292" t="e">
        <f t="shared" si="0"/>
        <v>#DIV/0!</v>
      </c>
      <c r="E17" s="292"/>
      <c r="F17" s="292"/>
      <c r="G17" s="292" t="e">
        <f t="shared" si="1"/>
        <v>#DIV/0!</v>
      </c>
      <c r="H17" s="292"/>
      <c r="I17" s="292"/>
      <c r="J17" s="292" t="e">
        <f t="shared" si="2"/>
        <v>#DIV/0!</v>
      </c>
      <c r="K17" s="292"/>
      <c r="L17" s="292">
        <f t="shared" si="3"/>
        <v>0</v>
      </c>
      <c r="M17" s="292" t="e">
        <f t="shared" si="4"/>
        <v>#DIV/0!</v>
      </c>
      <c r="N17" s="295">
        <f t="shared" si="5"/>
        <v>0</v>
      </c>
    </row>
    <row r="18" spans="1:14" ht="17.399999999999999" customHeight="1">
      <c r="A18" s="233" t="s">
        <v>24</v>
      </c>
      <c r="B18" s="85"/>
      <c r="C18" s="292"/>
      <c r="D18" s="292" t="e">
        <f t="shared" si="0"/>
        <v>#DIV/0!</v>
      </c>
      <c r="E18" s="292"/>
      <c r="F18" s="292"/>
      <c r="G18" s="292" t="e">
        <f t="shared" si="1"/>
        <v>#DIV/0!</v>
      </c>
      <c r="H18" s="292"/>
      <c r="I18" s="292"/>
      <c r="J18" s="292" t="e">
        <f t="shared" si="2"/>
        <v>#DIV/0!</v>
      </c>
      <c r="K18" s="292"/>
      <c r="L18" s="292">
        <f t="shared" si="3"/>
        <v>0</v>
      </c>
      <c r="M18" s="292" t="e">
        <f t="shared" si="4"/>
        <v>#DIV/0!</v>
      </c>
      <c r="N18" s="295">
        <f t="shared" si="5"/>
        <v>0</v>
      </c>
    </row>
    <row r="19" spans="1:14" ht="17.399999999999999" customHeight="1">
      <c r="A19" s="233" t="s">
        <v>25</v>
      </c>
      <c r="B19" s="85"/>
      <c r="C19" s="292"/>
      <c r="D19" s="292" t="e">
        <f t="shared" si="0"/>
        <v>#DIV/0!</v>
      </c>
      <c r="E19" s="292"/>
      <c r="F19" s="292"/>
      <c r="G19" s="292" t="e">
        <f t="shared" si="1"/>
        <v>#DIV/0!</v>
      </c>
      <c r="H19" s="292"/>
      <c r="I19" s="292"/>
      <c r="J19" s="292" t="e">
        <f t="shared" si="2"/>
        <v>#DIV/0!</v>
      </c>
      <c r="K19" s="292"/>
      <c r="L19" s="292">
        <f t="shared" si="3"/>
        <v>0</v>
      </c>
      <c r="M19" s="292" t="e">
        <f t="shared" si="4"/>
        <v>#DIV/0!</v>
      </c>
      <c r="N19" s="295">
        <f t="shared" si="5"/>
        <v>0</v>
      </c>
    </row>
    <row r="20" spans="1:14" ht="17.399999999999999" customHeight="1">
      <c r="A20" s="233" t="s">
        <v>26</v>
      </c>
      <c r="B20" s="85"/>
      <c r="C20" s="292"/>
      <c r="D20" s="292" t="e">
        <f t="shared" si="0"/>
        <v>#DIV/0!</v>
      </c>
      <c r="E20" s="292"/>
      <c r="F20" s="292"/>
      <c r="G20" s="292" t="e">
        <f t="shared" si="1"/>
        <v>#DIV/0!</v>
      </c>
      <c r="H20" s="292"/>
      <c r="I20" s="292"/>
      <c r="J20" s="292" t="e">
        <f t="shared" si="2"/>
        <v>#DIV/0!</v>
      </c>
      <c r="K20" s="292"/>
      <c r="L20" s="292">
        <f t="shared" si="3"/>
        <v>0</v>
      </c>
      <c r="M20" s="292" t="e">
        <f t="shared" si="4"/>
        <v>#DIV/0!</v>
      </c>
      <c r="N20" s="295">
        <f t="shared" si="5"/>
        <v>0</v>
      </c>
    </row>
    <row r="21" spans="1:14" ht="17.399999999999999" customHeight="1">
      <c r="A21" s="233" t="s">
        <v>27</v>
      </c>
      <c r="B21" s="85"/>
      <c r="C21" s="292"/>
      <c r="D21" s="292" t="e">
        <f t="shared" si="0"/>
        <v>#DIV/0!</v>
      </c>
      <c r="E21" s="292"/>
      <c r="F21" s="292"/>
      <c r="G21" s="292" t="e">
        <f t="shared" si="1"/>
        <v>#DIV/0!</v>
      </c>
      <c r="H21" s="292"/>
      <c r="I21" s="292"/>
      <c r="J21" s="292" t="e">
        <f t="shared" si="2"/>
        <v>#DIV/0!</v>
      </c>
      <c r="K21" s="292"/>
      <c r="L21" s="292">
        <f t="shared" si="3"/>
        <v>0</v>
      </c>
      <c r="M21" s="292" t="e">
        <f t="shared" si="4"/>
        <v>#DIV/0!</v>
      </c>
      <c r="N21" s="295">
        <f t="shared" si="5"/>
        <v>0</v>
      </c>
    </row>
    <row r="22" spans="1:14" s="6" customFormat="1" ht="17.399999999999999" customHeight="1" thickBot="1">
      <c r="A22" s="228" t="s">
        <v>28</v>
      </c>
      <c r="B22" s="229"/>
      <c r="C22" s="230">
        <f>SUM(C10:C21)</f>
        <v>0</v>
      </c>
      <c r="D22" s="230">
        <f>IF($C$22&gt;0,E22/C22,0)</f>
        <v>0</v>
      </c>
      <c r="E22" s="230">
        <f>SUM(E10:E21)</f>
        <v>0</v>
      </c>
      <c r="F22" s="230">
        <f>SUM(F10:F21)</f>
        <v>0</v>
      </c>
      <c r="G22" s="230">
        <f>IF($C$22&gt;0,H22/F22,0)</f>
        <v>0</v>
      </c>
      <c r="H22" s="230">
        <f>SUM(H10:H21)</f>
        <v>0</v>
      </c>
      <c r="I22" s="230">
        <f>SUM(I10:I21)</f>
        <v>0</v>
      </c>
      <c r="J22" s="230">
        <f>IF($C$22&gt;0,K22/I22,0)</f>
        <v>0</v>
      </c>
      <c r="K22" s="230">
        <f>SUM(K10:K21)</f>
        <v>0</v>
      </c>
      <c r="L22" s="230">
        <f>SUM(L10:L21)</f>
        <v>0</v>
      </c>
      <c r="M22" s="230">
        <f>IF(L22&gt;0,N22/L22,0)</f>
        <v>0</v>
      </c>
      <c r="N22" s="230">
        <f>SUM(N10:N21)</f>
        <v>0</v>
      </c>
    </row>
    <row r="23" spans="1:14" s="59" customFormat="1" ht="13.8">
      <c r="A23" s="67" t="s">
        <v>84</v>
      </c>
      <c r="B23" s="67"/>
    </row>
    <row r="24" spans="1:14" s="59" customFormat="1" ht="13.8">
      <c r="A24" s="59" t="s">
        <v>119</v>
      </c>
    </row>
    <row r="25" spans="1:14" ht="28.5" customHeight="1">
      <c r="A25" s="396" t="s">
        <v>141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</row>
  </sheetData>
  <mergeCells count="9">
    <mergeCell ref="A25:K25"/>
    <mergeCell ref="A1:N1"/>
    <mergeCell ref="L6:N6"/>
    <mergeCell ref="A4:K4"/>
    <mergeCell ref="A6:A8"/>
    <mergeCell ref="B6:B8"/>
    <mergeCell ref="C6:E6"/>
    <mergeCell ref="F6:H6"/>
    <mergeCell ref="I6:K6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1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zoomScaleNormal="100" zoomScaleSheetLayoutView="75" workbookViewId="0">
      <selection activeCell="N8" sqref="N8"/>
    </sheetView>
  </sheetViews>
  <sheetFormatPr defaultColWidth="9.33203125" defaultRowHeight="13.2"/>
  <cols>
    <col min="1" max="1" width="11" style="1" customWidth="1"/>
    <col min="2" max="2" width="28.77734375" style="1" customWidth="1"/>
    <col min="3" max="3" width="20" style="1" customWidth="1"/>
    <col min="4" max="4" width="15.77734375" style="1" customWidth="1"/>
    <col min="5" max="6" width="17.33203125" style="1" customWidth="1"/>
    <col min="7" max="9" width="13.33203125" style="1" customWidth="1"/>
    <col min="10" max="10" width="13" style="1" customWidth="1"/>
    <col min="11" max="11" width="15.6640625" style="1" customWidth="1"/>
    <col min="12" max="12" width="13" style="1" customWidth="1"/>
    <col min="13" max="13" width="13.109375" style="1" customWidth="1"/>
    <col min="14" max="14" width="14.33203125" style="1" customWidth="1"/>
    <col min="15" max="16384" width="9.33203125" style="1"/>
  </cols>
  <sheetData>
    <row r="1" spans="1:14" ht="22.5" customHeight="1">
      <c r="A1" s="390" t="s">
        <v>191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22.5" customHeight="1">
      <c r="A2" s="41" t="str">
        <f>"Район "&amp;raion</f>
        <v xml:space="preserve">Район </v>
      </c>
      <c r="B2" s="41"/>
      <c r="C2" s="2"/>
      <c r="E2" s="43" t="str">
        <f>"Организация "&amp;org</f>
        <v xml:space="preserve">Организация </v>
      </c>
      <c r="F2" s="43"/>
      <c r="G2" s="43"/>
      <c r="H2" s="43"/>
      <c r="I2" s="43"/>
    </row>
    <row r="3" spans="1:14" ht="21" customHeight="1">
      <c r="A3" s="2"/>
      <c r="B3" s="2"/>
      <c r="C3" s="3"/>
      <c r="E3" s="4" t="s">
        <v>187</v>
      </c>
      <c r="F3" s="4"/>
      <c r="G3" s="4"/>
      <c r="H3" s="4"/>
      <c r="I3" s="4"/>
    </row>
    <row r="4" spans="1:14" ht="19.5" customHeight="1">
      <c r="A4" s="397" t="s">
        <v>195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</row>
    <row r="5" spans="1:14" ht="13.8" thickBot="1">
      <c r="A5" s="6"/>
      <c r="B5" s="6"/>
    </row>
    <row r="6" spans="1:14" s="45" customFormat="1" ht="27" customHeight="1">
      <c r="A6" s="398" t="s">
        <v>4</v>
      </c>
      <c r="B6" s="405" t="s">
        <v>36</v>
      </c>
      <c r="C6" s="411" t="s">
        <v>183</v>
      </c>
      <c r="D6" s="416"/>
      <c r="E6" s="412"/>
      <c r="F6" s="411" t="s">
        <v>185</v>
      </c>
      <c r="G6" s="416"/>
      <c r="H6" s="412"/>
      <c r="I6" s="411" t="s">
        <v>186</v>
      </c>
      <c r="J6" s="416"/>
      <c r="K6" s="412"/>
      <c r="L6" s="401" t="s">
        <v>184</v>
      </c>
      <c r="M6" s="401"/>
      <c r="N6" s="401"/>
    </row>
    <row r="7" spans="1:14" s="77" customFormat="1">
      <c r="A7" s="399"/>
      <c r="B7" s="406"/>
      <c r="C7" s="76" t="s">
        <v>55</v>
      </c>
      <c r="D7" s="76" t="s">
        <v>79</v>
      </c>
      <c r="E7" s="76" t="s">
        <v>46</v>
      </c>
      <c r="F7" s="76" t="s">
        <v>55</v>
      </c>
      <c r="G7" s="76" t="s">
        <v>79</v>
      </c>
      <c r="H7" s="76" t="s">
        <v>46</v>
      </c>
      <c r="I7" s="76" t="s">
        <v>55</v>
      </c>
      <c r="J7" s="76" t="s">
        <v>79</v>
      </c>
      <c r="K7" s="76" t="s">
        <v>46</v>
      </c>
      <c r="L7" s="76" t="s">
        <v>55</v>
      </c>
      <c r="M7" s="76" t="s">
        <v>79</v>
      </c>
      <c r="N7" s="76" t="s">
        <v>46</v>
      </c>
    </row>
    <row r="8" spans="1:14" s="81" customFormat="1" ht="16.5" customHeight="1" thickBot="1">
      <c r="A8" s="400"/>
      <c r="B8" s="407"/>
      <c r="C8" s="79" t="s">
        <v>188</v>
      </c>
      <c r="D8" s="79" t="s">
        <v>189</v>
      </c>
      <c r="E8" s="79" t="s">
        <v>83</v>
      </c>
      <c r="F8" s="79" t="s">
        <v>188</v>
      </c>
      <c r="G8" s="79" t="s">
        <v>189</v>
      </c>
      <c r="H8" s="79" t="s">
        <v>83</v>
      </c>
      <c r="I8" s="79" t="s">
        <v>188</v>
      </c>
      <c r="J8" s="79" t="s">
        <v>189</v>
      </c>
      <c r="K8" s="79" t="s">
        <v>83</v>
      </c>
      <c r="L8" s="79" t="s">
        <v>188</v>
      </c>
      <c r="M8" s="79" t="s">
        <v>189</v>
      </c>
      <c r="N8" s="79" t="s">
        <v>83</v>
      </c>
    </row>
    <row r="9" spans="1:14" ht="13.8" thickBot="1">
      <c r="A9" s="91">
        <v>1</v>
      </c>
      <c r="B9" s="91">
        <v>3</v>
      </c>
      <c r="C9" s="109"/>
      <c r="D9" s="109">
        <v>8</v>
      </c>
      <c r="E9" s="91">
        <v>9</v>
      </c>
      <c r="F9" s="109"/>
      <c r="G9" s="109">
        <v>8</v>
      </c>
      <c r="H9" s="91">
        <v>9</v>
      </c>
      <c r="I9" s="109"/>
      <c r="J9" s="109">
        <v>8</v>
      </c>
      <c r="K9" s="91">
        <v>9</v>
      </c>
      <c r="L9" s="91">
        <v>5</v>
      </c>
      <c r="M9" s="109">
        <v>6</v>
      </c>
      <c r="N9" s="91">
        <v>7</v>
      </c>
    </row>
    <row r="10" spans="1:14" ht="17.399999999999999" customHeight="1">
      <c r="A10" s="232" t="s">
        <v>16</v>
      </c>
      <c r="B10" s="111"/>
      <c r="C10" s="291"/>
      <c r="D10" s="291" t="e">
        <f>E10/C10</f>
        <v>#DIV/0!</v>
      </c>
      <c r="E10" s="291"/>
      <c r="F10" s="291"/>
      <c r="G10" s="291" t="e">
        <f>H10/F10</f>
        <v>#DIV/0!</v>
      </c>
      <c r="H10" s="291"/>
      <c r="I10" s="291"/>
      <c r="J10" s="291" t="e">
        <f>K10/I10</f>
        <v>#DIV/0!</v>
      </c>
      <c r="K10" s="291"/>
      <c r="L10" s="291">
        <f>C10+F10+I10</f>
        <v>0</v>
      </c>
      <c r="M10" s="291" t="e">
        <f>N10/L10</f>
        <v>#DIV/0!</v>
      </c>
      <c r="N10" s="294">
        <f>E10+H10+K10</f>
        <v>0</v>
      </c>
    </row>
    <row r="11" spans="1:14" ht="17.399999999999999" customHeight="1">
      <c r="A11" s="233" t="s">
        <v>17</v>
      </c>
      <c r="B11" s="85"/>
      <c r="C11" s="292"/>
      <c r="D11" s="292" t="e">
        <f t="shared" ref="D11:D21" si="0">E11/C11</f>
        <v>#DIV/0!</v>
      </c>
      <c r="E11" s="292"/>
      <c r="F11" s="292"/>
      <c r="G11" s="292" t="e">
        <f t="shared" ref="G11:G21" si="1">H11/F11</f>
        <v>#DIV/0!</v>
      </c>
      <c r="H11" s="292"/>
      <c r="I11" s="292"/>
      <c r="J11" s="292" t="e">
        <f t="shared" ref="J11:J21" si="2">K11/I11</f>
        <v>#DIV/0!</v>
      </c>
      <c r="K11" s="292"/>
      <c r="L11" s="292">
        <f t="shared" ref="L11:L21" si="3">C11+F11+I11</f>
        <v>0</v>
      </c>
      <c r="M11" s="292" t="e">
        <f t="shared" ref="M11:M21" si="4">N11/L11</f>
        <v>#DIV/0!</v>
      </c>
      <c r="N11" s="295">
        <f t="shared" ref="N11:N21" si="5">E11+H11+K11</f>
        <v>0</v>
      </c>
    </row>
    <row r="12" spans="1:14" ht="17.399999999999999" customHeight="1">
      <c r="A12" s="233" t="s">
        <v>18</v>
      </c>
      <c r="B12" s="85"/>
      <c r="C12" s="292"/>
      <c r="D12" s="292" t="e">
        <f t="shared" si="0"/>
        <v>#DIV/0!</v>
      </c>
      <c r="E12" s="292"/>
      <c r="F12" s="292"/>
      <c r="G12" s="292" t="e">
        <f t="shared" si="1"/>
        <v>#DIV/0!</v>
      </c>
      <c r="H12" s="292"/>
      <c r="I12" s="292"/>
      <c r="J12" s="292" t="e">
        <f t="shared" si="2"/>
        <v>#DIV/0!</v>
      </c>
      <c r="K12" s="292"/>
      <c r="L12" s="292">
        <f t="shared" si="3"/>
        <v>0</v>
      </c>
      <c r="M12" s="292" t="e">
        <f t="shared" si="4"/>
        <v>#DIV/0!</v>
      </c>
      <c r="N12" s="295">
        <f t="shared" si="5"/>
        <v>0</v>
      </c>
    </row>
    <row r="13" spans="1:14" ht="17.399999999999999" customHeight="1">
      <c r="A13" s="233" t="s">
        <v>19</v>
      </c>
      <c r="B13" s="85"/>
      <c r="C13" s="292"/>
      <c r="D13" s="292" t="e">
        <f t="shared" si="0"/>
        <v>#DIV/0!</v>
      </c>
      <c r="E13" s="292"/>
      <c r="F13" s="292"/>
      <c r="G13" s="292" t="e">
        <f t="shared" si="1"/>
        <v>#DIV/0!</v>
      </c>
      <c r="H13" s="292"/>
      <c r="I13" s="292"/>
      <c r="J13" s="292" t="e">
        <f t="shared" si="2"/>
        <v>#DIV/0!</v>
      </c>
      <c r="K13" s="292"/>
      <c r="L13" s="292">
        <f t="shared" si="3"/>
        <v>0</v>
      </c>
      <c r="M13" s="292" t="e">
        <f t="shared" si="4"/>
        <v>#DIV/0!</v>
      </c>
      <c r="N13" s="295">
        <f t="shared" si="5"/>
        <v>0</v>
      </c>
    </row>
    <row r="14" spans="1:14" ht="17.399999999999999" customHeight="1">
      <c r="A14" s="233" t="s">
        <v>20</v>
      </c>
      <c r="B14" s="85"/>
      <c r="C14" s="292"/>
      <c r="D14" s="292" t="e">
        <f t="shared" si="0"/>
        <v>#DIV/0!</v>
      </c>
      <c r="E14" s="292"/>
      <c r="F14" s="292"/>
      <c r="G14" s="292" t="e">
        <f t="shared" si="1"/>
        <v>#DIV/0!</v>
      </c>
      <c r="H14" s="292"/>
      <c r="I14" s="292"/>
      <c r="J14" s="292" t="e">
        <f t="shared" si="2"/>
        <v>#DIV/0!</v>
      </c>
      <c r="K14" s="292"/>
      <c r="L14" s="292">
        <f t="shared" si="3"/>
        <v>0</v>
      </c>
      <c r="M14" s="292" t="e">
        <f t="shared" si="4"/>
        <v>#DIV/0!</v>
      </c>
      <c r="N14" s="295">
        <f t="shared" si="5"/>
        <v>0</v>
      </c>
    </row>
    <row r="15" spans="1:14" ht="17.399999999999999" customHeight="1">
      <c r="A15" s="233" t="s">
        <v>21</v>
      </c>
      <c r="B15" s="85"/>
      <c r="C15" s="292"/>
      <c r="D15" s="292" t="e">
        <f t="shared" si="0"/>
        <v>#DIV/0!</v>
      </c>
      <c r="E15" s="292"/>
      <c r="F15" s="292"/>
      <c r="G15" s="292" t="e">
        <f t="shared" si="1"/>
        <v>#DIV/0!</v>
      </c>
      <c r="H15" s="292"/>
      <c r="I15" s="292"/>
      <c r="J15" s="292" t="e">
        <f t="shared" si="2"/>
        <v>#DIV/0!</v>
      </c>
      <c r="K15" s="292"/>
      <c r="L15" s="292">
        <f t="shared" si="3"/>
        <v>0</v>
      </c>
      <c r="M15" s="292" t="e">
        <f t="shared" si="4"/>
        <v>#DIV/0!</v>
      </c>
      <c r="N15" s="295">
        <f t="shared" si="5"/>
        <v>0</v>
      </c>
    </row>
    <row r="16" spans="1:14" ht="17.399999999999999" customHeight="1">
      <c r="A16" s="233" t="s">
        <v>22</v>
      </c>
      <c r="B16" s="85"/>
      <c r="C16" s="292"/>
      <c r="D16" s="292" t="e">
        <f t="shared" si="0"/>
        <v>#DIV/0!</v>
      </c>
      <c r="E16" s="292"/>
      <c r="F16" s="292"/>
      <c r="G16" s="292" t="e">
        <f t="shared" si="1"/>
        <v>#DIV/0!</v>
      </c>
      <c r="H16" s="292"/>
      <c r="I16" s="292"/>
      <c r="J16" s="292" t="e">
        <f t="shared" si="2"/>
        <v>#DIV/0!</v>
      </c>
      <c r="K16" s="292"/>
      <c r="L16" s="292">
        <f t="shared" si="3"/>
        <v>0</v>
      </c>
      <c r="M16" s="292" t="e">
        <f t="shared" si="4"/>
        <v>#DIV/0!</v>
      </c>
      <c r="N16" s="295">
        <f t="shared" si="5"/>
        <v>0</v>
      </c>
    </row>
    <row r="17" spans="1:14" ht="17.399999999999999" customHeight="1">
      <c r="A17" s="233" t="s">
        <v>23</v>
      </c>
      <c r="B17" s="85"/>
      <c r="C17" s="292"/>
      <c r="D17" s="292" t="e">
        <f t="shared" si="0"/>
        <v>#DIV/0!</v>
      </c>
      <c r="E17" s="292"/>
      <c r="F17" s="292"/>
      <c r="G17" s="292" t="e">
        <f t="shared" si="1"/>
        <v>#DIV/0!</v>
      </c>
      <c r="H17" s="292"/>
      <c r="I17" s="292"/>
      <c r="J17" s="292" t="e">
        <f t="shared" si="2"/>
        <v>#DIV/0!</v>
      </c>
      <c r="K17" s="292"/>
      <c r="L17" s="292">
        <f t="shared" si="3"/>
        <v>0</v>
      </c>
      <c r="M17" s="292" t="e">
        <f t="shared" si="4"/>
        <v>#DIV/0!</v>
      </c>
      <c r="N17" s="295">
        <f t="shared" si="5"/>
        <v>0</v>
      </c>
    </row>
    <row r="18" spans="1:14" ht="17.399999999999999" customHeight="1">
      <c r="A18" s="233" t="s">
        <v>24</v>
      </c>
      <c r="B18" s="85"/>
      <c r="C18" s="292"/>
      <c r="D18" s="292" t="e">
        <f t="shared" si="0"/>
        <v>#DIV/0!</v>
      </c>
      <c r="E18" s="292"/>
      <c r="F18" s="292"/>
      <c r="G18" s="292" t="e">
        <f t="shared" si="1"/>
        <v>#DIV/0!</v>
      </c>
      <c r="H18" s="292"/>
      <c r="I18" s="292"/>
      <c r="J18" s="292" t="e">
        <f t="shared" si="2"/>
        <v>#DIV/0!</v>
      </c>
      <c r="K18" s="292"/>
      <c r="L18" s="292">
        <f t="shared" si="3"/>
        <v>0</v>
      </c>
      <c r="M18" s="292" t="e">
        <f t="shared" si="4"/>
        <v>#DIV/0!</v>
      </c>
      <c r="N18" s="295">
        <f t="shared" si="5"/>
        <v>0</v>
      </c>
    </row>
    <row r="19" spans="1:14" ht="17.399999999999999" customHeight="1">
      <c r="A19" s="233" t="s">
        <v>25</v>
      </c>
      <c r="B19" s="85"/>
      <c r="C19" s="292"/>
      <c r="D19" s="292" t="e">
        <f t="shared" si="0"/>
        <v>#DIV/0!</v>
      </c>
      <c r="E19" s="292"/>
      <c r="F19" s="292"/>
      <c r="G19" s="292" t="e">
        <f t="shared" si="1"/>
        <v>#DIV/0!</v>
      </c>
      <c r="H19" s="292"/>
      <c r="I19" s="292"/>
      <c r="J19" s="292" t="e">
        <f t="shared" si="2"/>
        <v>#DIV/0!</v>
      </c>
      <c r="K19" s="292"/>
      <c r="L19" s="292">
        <f t="shared" si="3"/>
        <v>0</v>
      </c>
      <c r="M19" s="292" t="e">
        <f t="shared" si="4"/>
        <v>#DIV/0!</v>
      </c>
      <c r="N19" s="295">
        <f t="shared" si="5"/>
        <v>0</v>
      </c>
    </row>
    <row r="20" spans="1:14" ht="17.399999999999999" customHeight="1">
      <c r="A20" s="233" t="s">
        <v>26</v>
      </c>
      <c r="B20" s="85"/>
      <c r="C20" s="292"/>
      <c r="D20" s="292" t="e">
        <f t="shared" si="0"/>
        <v>#DIV/0!</v>
      </c>
      <c r="E20" s="292"/>
      <c r="F20" s="292"/>
      <c r="G20" s="292" t="e">
        <f t="shared" si="1"/>
        <v>#DIV/0!</v>
      </c>
      <c r="H20" s="292"/>
      <c r="I20" s="292"/>
      <c r="J20" s="292" t="e">
        <f t="shared" si="2"/>
        <v>#DIV/0!</v>
      </c>
      <c r="K20" s="292"/>
      <c r="L20" s="292">
        <f t="shared" si="3"/>
        <v>0</v>
      </c>
      <c r="M20" s="292" t="e">
        <f t="shared" si="4"/>
        <v>#DIV/0!</v>
      </c>
      <c r="N20" s="295">
        <f t="shared" si="5"/>
        <v>0</v>
      </c>
    </row>
    <row r="21" spans="1:14" ht="17.399999999999999" customHeight="1">
      <c r="A21" s="233" t="s">
        <v>27</v>
      </c>
      <c r="B21" s="85"/>
      <c r="C21" s="292"/>
      <c r="D21" s="292" t="e">
        <f t="shared" si="0"/>
        <v>#DIV/0!</v>
      </c>
      <c r="E21" s="292"/>
      <c r="F21" s="292"/>
      <c r="G21" s="292" t="e">
        <f t="shared" si="1"/>
        <v>#DIV/0!</v>
      </c>
      <c r="H21" s="292"/>
      <c r="I21" s="292"/>
      <c r="J21" s="292" t="e">
        <f t="shared" si="2"/>
        <v>#DIV/0!</v>
      </c>
      <c r="K21" s="292"/>
      <c r="L21" s="292">
        <f t="shared" si="3"/>
        <v>0</v>
      </c>
      <c r="M21" s="292" t="e">
        <f t="shared" si="4"/>
        <v>#DIV/0!</v>
      </c>
      <c r="N21" s="295">
        <f t="shared" si="5"/>
        <v>0</v>
      </c>
    </row>
    <row r="22" spans="1:14" s="6" customFormat="1" ht="17.399999999999999" customHeight="1" thickBot="1">
      <c r="A22" s="228" t="s">
        <v>28</v>
      </c>
      <c r="B22" s="229"/>
      <c r="C22" s="230">
        <f>SUM(C10:C21)</f>
        <v>0</v>
      </c>
      <c r="D22" s="230">
        <f>IF($C$22&gt;0,E22/C22,0)</f>
        <v>0</v>
      </c>
      <c r="E22" s="230">
        <f>SUM(E10:E21)</f>
        <v>0</v>
      </c>
      <c r="F22" s="230">
        <f>IF($C$22&gt;0,SUM(F10:F21),0)</f>
        <v>0</v>
      </c>
      <c r="G22" s="230">
        <f>IF($C$22&gt;0,H22/F22,0)</f>
        <v>0</v>
      </c>
      <c r="H22" s="230">
        <f>SUM(H10:H21)</f>
        <v>0</v>
      </c>
      <c r="I22" s="230">
        <f>IF($C$22&gt;0,SUM(I10:I21),0)</f>
        <v>0</v>
      </c>
      <c r="J22" s="230">
        <f>IF($C$22&gt;0,K22/I22,0)</f>
        <v>0</v>
      </c>
      <c r="K22" s="230">
        <f>SUM(K10:K21)</f>
        <v>0</v>
      </c>
      <c r="L22" s="230">
        <f>SUM(L10:L21)</f>
        <v>0</v>
      </c>
      <c r="M22" s="230">
        <f>IF(L22&gt;0,N22/L22,0)</f>
        <v>0</v>
      </c>
      <c r="N22" s="230">
        <f>SUM(N10:N21)</f>
        <v>0</v>
      </c>
    </row>
    <row r="23" spans="1:14" s="59" customFormat="1" ht="13.8">
      <c r="A23" s="67" t="s">
        <v>84</v>
      </c>
      <c r="B23" s="67"/>
    </row>
    <row r="24" spans="1:14" s="59" customFormat="1" ht="13.8">
      <c r="A24" s="59" t="s">
        <v>119</v>
      </c>
    </row>
    <row r="25" spans="1:14" ht="28.5" customHeight="1">
      <c r="A25" s="396" t="s">
        <v>141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</row>
  </sheetData>
  <mergeCells count="9">
    <mergeCell ref="A25:K25"/>
    <mergeCell ref="A1:N1"/>
    <mergeCell ref="L6:N6"/>
    <mergeCell ref="A4:K4"/>
    <mergeCell ref="A6:A8"/>
    <mergeCell ref="B6:B8"/>
    <mergeCell ref="C6:E6"/>
    <mergeCell ref="F6:H6"/>
    <mergeCell ref="I6:K6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1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75" workbookViewId="0">
      <selection activeCell="C21" sqref="C21"/>
    </sheetView>
  </sheetViews>
  <sheetFormatPr defaultColWidth="9.33203125" defaultRowHeight="13.2"/>
  <cols>
    <col min="1" max="1" width="11" style="1" customWidth="1"/>
    <col min="2" max="2" width="28.77734375" style="1" customWidth="1"/>
    <col min="3" max="6" width="27.77734375" style="1" customWidth="1"/>
    <col min="7" max="16384" width="9.33203125" style="1"/>
  </cols>
  <sheetData>
    <row r="1" spans="1:6" ht="37.5" customHeight="1">
      <c r="A1" s="390" t="s">
        <v>192</v>
      </c>
      <c r="B1" s="390"/>
      <c r="C1" s="390"/>
      <c r="D1" s="390"/>
      <c r="E1" s="390"/>
      <c r="F1" s="390"/>
    </row>
    <row r="2" spans="1:6" ht="22.5" customHeight="1">
      <c r="A2" s="41" t="str">
        <f>"Район "&amp;raion</f>
        <v xml:space="preserve">Район </v>
      </c>
      <c r="B2" s="41"/>
      <c r="C2" s="43" t="str">
        <f>"Организация "&amp;org</f>
        <v xml:space="preserve">Организация </v>
      </c>
      <c r="D2" s="43"/>
    </row>
    <row r="3" spans="1:6" ht="26.25" customHeight="1">
      <c r="A3" s="397" t="s">
        <v>195</v>
      </c>
      <c r="B3" s="397"/>
      <c r="C3" s="397"/>
      <c r="D3" s="397"/>
      <c r="E3" s="397"/>
      <c r="F3" s="397"/>
    </row>
    <row r="4" spans="1:6" ht="13.8" thickBot="1">
      <c r="A4" s="6"/>
      <c r="B4" s="6"/>
    </row>
    <row r="5" spans="1:6" s="45" customFormat="1" ht="27" customHeight="1">
      <c r="A5" s="398" t="s">
        <v>4</v>
      </c>
      <c r="B5" s="405" t="s">
        <v>194</v>
      </c>
      <c r="C5" s="227" t="s">
        <v>183</v>
      </c>
      <c r="D5" s="227" t="s">
        <v>185</v>
      </c>
      <c r="E5" s="227" t="s">
        <v>186</v>
      </c>
      <c r="F5" s="226" t="s">
        <v>193</v>
      </c>
    </row>
    <row r="6" spans="1:6" s="77" customFormat="1">
      <c r="A6" s="399"/>
      <c r="B6" s="406"/>
      <c r="C6" s="76" t="s">
        <v>46</v>
      </c>
      <c r="D6" s="76" t="s">
        <v>46</v>
      </c>
      <c r="E6" s="76" t="s">
        <v>46</v>
      </c>
      <c r="F6" s="76" t="s">
        <v>46</v>
      </c>
    </row>
    <row r="7" spans="1:6" s="81" customFormat="1" ht="16.5" customHeight="1" thickBot="1">
      <c r="A7" s="400"/>
      <c r="B7" s="407"/>
      <c r="C7" s="79" t="s">
        <v>83</v>
      </c>
      <c r="D7" s="79" t="s">
        <v>83</v>
      </c>
      <c r="E7" s="79" t="s">
        <v>83</v>
      </c>
      <c r="F7" s="79" t="s">
        <v>83</v>
      </c>
    </row>
    <row r="8" spans="1:6" ht="13.8" thickBot="1">
      <c r="A8" s="91">
        <v>1</v>
      </c>
      <c r="B8" s="91">
        <v>3</v>
      </c>
      <c r="C8" s="91">
        <v>9</v>
      </c>
      <c r="D8" s="91">
        <v>9</v>
      </c>
      <c r="E8" s="91">
        <v>9</v>
      </c>
      <c r="F8" s="91">
        <v>7</v>
      </c>
    </row>
    <row r="9" spans="1:6" ht="17.399999999999999" customHeight="1">
      <c r="A9" s="232" t="s">
        <v>16</v>
      </c>
      <c r="B9" s="111"/>
      <c r="C9" s="291"/>
      <c r="D9" s="291"/>
      <c r="E9" s="291"/>
      <c r="F9" s="294">
        <f t="shared" ref="F9:F20" si="0">C9+D9+E9</f>
        <v>0</v>
      </c>
    </row>
    <row r="10" spans="1:6" ht="17.399999999999999" customHeight="1">
      <c r="A10" s="233" t="s">
        <v>17</v>
      </c>
      <c r="B10" s="85"/>
      <c r="C10" s="292"/>
      <c r="D10" s="292"/>
      <c r="E10" s="292"/>
      <c r="F10" s="295">
        <f t="shared" si="0"/>
        <v>0</v>
      </c>
    </row>
    <row r="11" spans="1:6" ht="17.399999999999999" customHeight="1">
      <c r="A11" s="233" t="s">
        <v>18</v>
      </c>
      <c r="B11" s="85"/>
      <c r="C11" s="292"/>
      <c r="D11" s="292"/>
      <c r="E11" s="292"/>
      <c r="F11" s="295">
        <f t="shared" si="0"/>
        <v>0</v>
      </c>
    </row>
    <row r="12" spans="1:6" ht="17.399999999999999" customHeight="1">
      <c r="A12" s="233" t="s">
        <v>19</v>
      </c>
      <c r="B12" s="85"/>
      <c r="C12" s="292"/>
      <c r="D12" s="292"/>
      <c r="E12" s="292"/>
      <c r="F12" s="295">
        <f t="shared" si="0"/>
        <v>0</v>
      </c>
    </row>
    <row r="13" spans="1:6" ht="17.399999999999999" customHeight="1">
      <c r="A13" s="233" t="s">
        <v>20</v>
      </c>
      <c r="B13" s="85"/>
      <c r="C13" s="292"/>
      <c r="D13" s="292"/>
      <c r="E13" s="292"/>
      <c r="F13" s="295">
        <f t="shared" si="0"/>
        <v>0</v>
      </c>
    </row>
    <row r="14" spans="1:6" ht="17.399999999999999" customHeight="1">
      <c r="A14" s="233" t="s">
        <v>21</v>
      </c>
      <c r="B14" s="85"/>
      <c r="C14" s="292"/>
      <c r="D14" s="292"/>
      <c r="E14" s="292"/>
      <c r="F14" s="295">
        <f t="shared" si="0"/>
        <v>0</v>
      </c>
    </row>
    <row r="15" spans="1:6" ht="17.399999999999999" customHeight="1">
      <c r="A15" s="233" t="s">
        <v>22</v>
      </c>
      <c r="B15" s="85"/>
      <c r="C15" s="292"/>
      <c r="D15" s="292"/>
      <c r="E15" s="292"/>
      <c r="F15" s="295">
        <f t="shared" si="0"/>
        <v>0</v>
      </c>
    </row>
    <row r="16" spans="1:6" ht="17.399999999999999" customHeight="1">
      <c r="A16" s="233" t="s">
        <v>23</v>
      </c>
      <c r="B16" s="85"/>
      <c r="C16" s="292"/>
      <c r="D16" s="292"/>
      <c r="E16" s="292"/>
      <c r="F16" s="295">
        <f t="shared" si="0"/>
        <v>0</v>
      </c>
    </row>
    <row r="17" spans="1:6" ht="17.399999999999999" customHeight="1">
      <c r="A17" s="233" t="s">
        <v>24</v>
      </c>
      <c r="B17" s="85"/>
      <c r="C17" s="292"/>
      <c r="D17" s="292"/>
      <c r="E17" s="292"/>
      <c r="F17" s="295">
        <f t="shared" si="0"/>
        <v>0</v>
      </c>
    </row>
    <row r="18" spans="1:6" ht="17.399999999999999" customHeight="1">
      <c r="A18" s="233" t="s">
        <v>25</v>
      </c>
      <c r="B18" s="85"/>
      <c r="C18" s="292"/>
      <c r="D18" s="292"/>
      <c r="E18" s="292"/>
      <c r="F18" s="295">
        <f t="shared" si="0"/>
        <v>0</v>
      </c>
    </row>
    <row r="19" spans="1:6" ht="17.399999999999999" customHeight="1">
      <c r="A19" s="233" t="s">
        <v>26</v>
      </c>
      <c r="B19" s="85"/>
      <c r="C19" s="292"/>
      <c r="D19" s="292"/>
      <c r="E19" s="292"/>
      <c r="F19" s="295">
        <f t="shared" si="0"/>
        <v>0</v>
      </c>
    </row>
    <row r="20" spans="1:6" ht="17.399999999999999" customHeight="1">
      <c r="A20" s="233" t="s">
        <v>27</v>
      </c>
      <c r="B20" s="85"/>
      <c r="C20" s="292"/>
      <c r="D20" s="292"/>
      <c r="E20" s="292"/>
      <c r="F20" s="295">
        <f t="shared" si="0"/>
        <v>0</v>
      </c>
    </row>
    <row r="21" spans="1:6" s="6" customFormat="1" ht="17.399999999999999" customHeight="1" thickBot="1">
      <c r="A21" s="228" t="s">
        <v>28</v>
      </c>
      <c r="B21" s="229"/>
      <c r="C21" s="230">
        <f>SUM(C9:C20)</f>
        <v>0</v>
      </c>
      <c r="D21" s="230">
        <f>SUM(D9:D20)</f>
        <v>0</v>
      </c>
      <c r="E21" s="230">
        <f>SUM(E9:E20)</f>
        <v>0</v>
      </c>
      <c r="F21" s="230">
        <f>SUM(F9:F20)</f>
        <v>0</v>
      </c>
    </row>
    <row r="22" spans="1:6" s="59" customFormat="1" ht="13.8">
      <c r="A22" s="67" t="s">
        <v>84</v>
      </c>
      <c r="B22" s="67"/>
    </row>
    <row r="23" spans="1:6" s="59" customFormat="1" ht="13.8">
      <c r="A23" s="59" t="s">
        <v>119</v>
      </c>
    </row>
    <row r="24" spans="1:6" ht="28.5" customHeight="1">
      <c r="A24" s="396" t="s">
        <v>141</v>
      </c>
      <c r="B24" s="396"/>
      <c r="C24" s="396"/>
      <c r="D24" s="396"/>
      <c r="E24" s="396"/>
    </row>
  </sheetData>
  <mergeCells count="5">
    <mergeCell ref="A24:E24"/>
    <mergeCell ref="A1:F1"/>
    <mergeCell ref="A3:F3"/>
    <mergeCell ref="A5:A7"/>
    <mergeCell ref="B5:B7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7" sqref="L7"/>
    </sheetView>
  </sheetViews>
  <sheetFormatPr defaultColWidth="9.33203125" defaultRowHeight="14.4"/>
  <cols>
    <col min="1" max="10" width="9.33203125" style="237"/>
    <col min="11" max="11" width="27.6640625" style="237" customWidth="1"/>
    <col min="12" max="16384" width="9.33203125" style="237"/>
  </cols>
  <sheetData>
    <row r="1" spans="1:12" ht="22.8">
      <c r="A1" s="319" t="s">
        <v>177</v>
      </c>
      <c r="B1" s="319"/>
      <c r="C1" s="319"/>
      <c r="D1" s="319"/>
      <c r="E1" s="319"/>
      <c r="F1" s="319"/>
      <c r="G1" s="319"/>
      <c r="H1" s="320"/>
      <c r="I1" s="320"/>
      <c r="J1" s="320"/>
      <c r="K1" s="320"/>
      <c r="L1" s="321" t="s">
        <v>180</v>
      </c>
    </row>
    <row r="2" spans="1:1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ht="17.399999999999999">
      <c r="A3" s="324" t="s">
        <v>178</v>
      </c>
      <c r="B3" s="324"/>
      <c r="C3" s="324"/>
      <c r="D3" s="324"/>
      <c r="E3" s="324"/>
      <c r="F3" s="324"/>
      <c r="G3" s="324"/>
      <c r="H3" s="324"/>
      <c r="I3" s="324"/>
      <c r="J3" s="324"/>
      <c r="K3" s="320"/>
    </row>
    <row r="4" spans="1:12" ht="17.399999999999999">
      <c r="A4" s="324" t="s">
        <v>179</v>
      </c>
      <c r="B4" s="324"/>
      <c r="C4" s="324"/>
      <c r="D4" s="324" t="s">
        <v>181</v>
      </c>
      <c r="E4" s="324"/>
      <c r="F4" s="324"/>
      <c r="G4" s="324"/>
      <c r="H4" s="324"/>
      <c r="I4" s="324"/>
      <c r="J4" s="324"/>
      <c r="K4" s="320"/>
    </row>
  </sheetData>
  <mergeCells count="4">
    <mergeCell ref="A3:C3"/>
    <mergeCell ref="D3:J3"/>
    <mergeCell ref="A4:C4"/>
    <mergeCell ref="D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view="pageBreakPreview" zoomScale="80" zoomScaleNormal="100" zoomScaleSheetLayoutView="80" workbookViewId="0">
      <selection activeCell="F29" sqref="F29"/>
    </sheetView>
  </sheetViews>
  <sheetFormatPr defaultRowHeight="13.2"/>
  <cols>
    <col min="1" max="1" width="25.6640625" style="243" customWidth="1"/>
    <col min="2" max="2" width="16.33203125" style="243" customWidth="1"/>
    <col min="3" max="3" width="15.44140625" style="243" customWidth="1"/>
    <col min="4" max="4" width="17.109375" style="243" customWidth="1"/>
    <col min="5" max="5" width="22.6640625" style="243" customWidth="1"/>
    <col min="6" max="6" width="13.77734375" style="243" customWidth="1"/>
    <col min="7" max="7" width="15.77734375" style="243" customWidth="1"/>
    <col min="8" max="8" width="14.44140625" style="243" customWidth="1"/>
    <col min="9" max="12" width="13.77734375" style="243" customWidth="1"/>
    <col min="13" max="13" width="16.109375" style="243" customWidth="1"/>
    <col min="14" max="14" width="15" style="243" customWidth="1"/>
    <col min="15" max="15" width="17.77734375" style="243" customWidth="1"/>
    <col min="16" max="17" width="16.6640625" style="243" customWidth="1"/>
    <col min="18" max="18" width="20.77734375" style="243" customWidth="1"/>
    <col min="19" max="19" width="16.6640625" style="243" customWidth="1"/>
    <col min="20" max="21" width="13.77734375" style="243" customWidth="1"/>
    <col min="22" max="22" width="14.77734375" style="243" customWidth="1"/>
    <col min="23" max="23" width="16.6640625" style="243" customWidth="1"/>
    <col min="24" max="24" width="14.109375" style="243" customWidth="1"/>
    <col min="25" max="25" width="19.109375" style="243" customWidth="1"/>
    <col min="26" max="265" width="9.33203125" style="243"/>
    <col min="266" max="266" width="14" style="243" customWidth="1"/>
    <col min="267" max="272" width="13.77734375" style="243" customWidth="1"/>
    <col min="273" max="273" width="14.44140625" style="243" customWidth="1"/>
    <col min="274" max="276" width="13.77734375" style="243" customWidth="1"/>
    <col min="277" max="277" width="13.6640625" style="243" customWidth="1"/>
    <col min="278" max="278" width="13.77734375" style="243" customWidth="1"/>
    <col min="279" max="279" width="14.77734375" style="243" customWidth="1"/>
    <col min="280" max="280" width="10" style="243" customWidth="1"/>
    <col min="281" max="281" width="13.6640625" style="243" customWidth="1"/>
    <col min="282" max="521" width="9.33203125" style="243"/>
    <col min="522" max="522" width="14" style="243" customWidth="1"/>
    <col min="523" max="528" width="13.77734375" style="243" customWidth="1"/>
    <col min="529" max="529" width="14.44140625" style="243" customWidth="1"/>
    <col min="530" max="532" width="13.77734375" style="243" customWidth="1"/>
    <col min="533" max="533" width="13.6640625" style="243" customWidth="1"/>
    <col min="534" max="534" width="13.77734375" style="243" customWidth="1"/>
    <col min="535" max="535" width="14.77734375" style="243" customWidth="1"/>
    <col min="536" max="536" width="10" style="243" customWidth="1"/>
    <col min="537" max="537" width="13.6640625" style="243" customWidth="1"/>
    <col min="538" max="777" width="9.33203125" style="243"/>
    <col min="778" max="778" width="14" style="243" customWidth="1"/>
    <col min="779" max="784" width="13.77734375" style="243" customWidth="1"/>
    <col min="785" max="785" width="14.44140625" style="243" customWidth="1"/>
    <col min="786" max="788" width="13.77734375" style="243" customWidth="1"/>
    <col min="789" max="789" width="13.6640625" style="243" customWidth="1"/>
    <col min="790" max="790" width="13.77734375" style="243" customWidth="1"/>
    <col min="791" max="791" width="14.77734375" style="243" customWidth="1"/>
    <col min="792" max="792" width="10" style="243" customWidth="1"/>
    <col min="793" max="793" width="13.6640625" style="243" customWidth="1"/>
    <col min="794" max="1033" width="9.33203125" style="243"/>
    <col min="1034" max="1034" width="14" style="243" customWidth="1"/>
    <col min="1035" max="1040" width="13.77734375" style="243" customWidth="1"/>
    <col min="1041" max="1041" width="14.44140625" style="243" customWidth="1"/>
    <col min="1042" max="1044" width="13.77734375" style="243" customWidth="1"/>
    <col min="1045" max="1045" width="13.6640625" style="243" customWidth="1"/>
    <col min="1046" max="1046" width="13.77734375" style="243" customWidth="1"/>
    <col min="1047" max="1047" width="14.77734375" style="243" customWidth="1"/>
    <col min="1048" max="1048" width="10" style="243" customWidth="1"/>
    <col min="1049" max="1049" width="13.6640625" style="243" customWidth="1"/>
    <col min="1050" max="1289" width="9.33203125" style="243"/>
    <col min="1290" max="1290" width="14" style="243" customWidth="1"/>
    <col min="1291" max="1296" width="13.77734375" style="243" customWidth="1"/>
    <col min="1297" max="1297" width="14.44140625" style="243" customWidth="1"/>
    <col min="1298" max="1300" width="13.77734375" style="243" customWidth="1"/>
    <col min="1301" max="1301" width="13.6640625" style="243" customWidth="1"/>
    <col min="1302" max="1302" width="13.77734375" style="243" customWidth="1"/>
    <col min="1303" max="1303" width="14.77734375" style="243" customWidth="1"/>
    <col min="1304" max="1304" width="10" style="243" customWidth="1"/>
    <col min="1305" max="1305" width="13.6640625" style="243" customWidth="1"/>
    <col min="1306" max="1545" width="9.33203125" style="243"/>
    <col min="1546" max="1546" width="14" style="243" customWidth="1"/>
    <col min="1547" max="1552" width="13.77734375" style="243" customWidth="1"/>
    <col min="1553" max="1553" width="14.44140625" style="243" customWidth="1"/>
    <col min="1554" max="1556" width="13.77734375" style="243" customWidth="1"/>
    <col min="1557" max="1557" width="13.6640625" style="243" customWidth="1"/>
    <col min="1558" max="1558" width="13.77734375" style="243" customWidth="1"/>
    <col min="1559" max="1559" width="14.77734375" style="243" customWidth="1"/>
    <col min="1560" max="1560" width="10" style="243" customWidth="1"/>
    <col min="1561" max="1561" width="13.6640625" style="243" customWidth="1"/>
    <col min="1562" max="1801" width="9.33203125" style="243"/>
    <col min="1802" max="1802" width="14" style="243" customWidth="1"/>
    <col min="1803" max="1808" width="13.77734375" style="243" customWidth="1"/>
    <col min="1809" max="1809" width="14.44140625" style="243" customWidth="1"/>
    <col min="1810" max="1812" width="13.77734375" style="243" customWidth="1"/>
    <col min="1813" max="1813" width="13.6640625" style="243" customWidth="1"/>
    <col min="1814" max="1814" width="13.77734375" style="243" customWidth="1"/>
    <col min="1815" max="1815" width="14.77734375" style="243" customWidth="1"/>
    <col min="1816" max="1816" width="10" style="243" customWidth="1"/>
    <col min="1817" max="1817" width="13.6640625" style="243" customWidth="1"/>
    <col min="1818" max="2057" width="9.33203125" style="243"/>
    <col min="2058" max="2058" width="14" style="243" customWidth="1"/>
    <col min="2059" max="2064" width="13.77734375" style="243" customWidth="1"/>
    <col min="2065" max="2065" width="14.44140625" style="243" customWidth="1"/>
    <col min="2066" max="2068" width="13.77734375" style="243" customWidth="1"/>
    <col min="2069" max="2069" width="13.6640625" style="243" customWidth="1"/>
    <col min="2070" max="2070" width="13.77734375" style="243" customWidth="1"/>
    <col min="2071" max="2071" width="14.77734375" style="243" customWidth="1"/>
    <col min="2072" max="2072" width="10" style="243" customWidth="1"/>
    <col min="2073" max="2073" width="13.6640625" style="243" customWidth="1"/>
    <col min="2074" max="2313" width="9.33203125" style="243"/>
    <col min="2314" max="2314" width="14" style="243" customWidth="1"/>
    <col min="2315" max="2320" width="13.77734375" style="243" customWidth="1"/>
    <col min="2321" max="2321" width="14.44140625" style="243" customWidth="1"/>
    <col min="2322" max="2324" width="13.77734375" style="243" customWidth="1"/>
    <col min="2325" max="2325" width="13.6640625" style="243" customWidth="1"/>
    <col min="2326" max="2326" width="13.77734375" style="243" customWidth="1"/>
    <col min="2327" max="2327" width="14.77734375" style="243" customWidth="1"/>
    <col min="2328" max="2328" width="10" style="243" customWidth="1"/>
    <col min="2329" max="2329" width="13.6640625" style="243" customWidth="1"/>
    <col min="2330" max="2569" width="9.33203125" style="243"/>
    <col min="2570" max="2570" width="14" style="243" customWidth="1"/>
    <col min="2571" max="2576" width="13.77734375" style="243" customWidth="1"/>
    <col min="2577" max="2577" width="14.44140625" style="243" customWidth="1"/>
    <col min="2578" max="2580" width="13.77734375" style="243" customWidth="1"/>
    <col min="2581" max="2581" width="13.6640625" style="243" customWidth="1"/>
    <col min="2582" max="2582" width="13.77734375" style="243" customWidth="1"/>
    <col min="2583" max="2583" width="14.77734375" style="243" customWidth="1"/>
    <col min="2584" max="2584" width="10" style="243" customWidth="1"/>
    <col min="2585" max="2585" width="13.6640625" style="243" customWidth="1"/>
    <col min="2586" max="2825" width="9.33203125" style="243"/>
    <col min="2826" max="2826" width="14" style="243" customWidth="1"/>
    <col min="2827" max="2832" width="13.77734375" style="243" customWidth="1"/>
    <col min="2833" max="2833" width="14.44140625" style="243" customWidth="1"/>
    <col min="2834" max="2836" width="13.77734375" style="243" customWidth="1"/>
    <col min="2837" max="2837" width="13.6640625" style="243" customWidth="1"/>
    <col min="2838" max="2838" width="13.77734375" style="243" customWidth="1"/>
    <col min="2839" max="2839" width="14.77734375" style="243" customWidth="1"/>
    <col min="2840" max="2840" width="10" style="243" customWidth="1"/>
    <col min="2841" max="2841" width="13.6640625" style="243" customWidth="1"/>
    <col min="2842" max="3081" width="9.33203125" style="243"/>
    <col min="3082" max="3082" width="14" style="243" customWidth="1"/>
    <col min="3083" max="3088" width="13.77734375" style="243" customWidth="1"/>
    <col min="3089" max="3089" width="14.44140625" style="243" customWidth="1"/>
    <col min="3090" max="3092" width="13.77734375" style="243" customWidth="1"/>
    <col min="3093" max="3093" width="13.6640625" style="243" customWidth="1"/>
    <col min="3094" max="3094" width="13.77734375" style="243" customWidth="1"/>
    <col min="3095" max="3095" width="14.77734375" style="243" customWidth="1"/>
    <col min="3096" max="3096" width="10" style="243" customWidth="1"/>
    <col min="3097" max="3097" width="13.6640625" style="243" customWidth="1"/>
    <col min="3098" max="3337" width="9.33203125" style="243"/>
    <col min="3338" max="3338" width="14" style="243" customWidth="1"/>
    <col min="3339" max="3344" width="13.77734375" style="243" customWidth="1"/>
    <col min="3345" max="3345" width="14.44140625" style="243" customWidth="1"/>
    <col min="3346" max="3348" width="13.77734375" style="243" customWidth="1"/>
    <col min="3349" max="3349" width="13.6640625" style="243" customWidth="1"/>
    <col min="3350" max="3350" width="13.77734375" style="243" customWidth="1"/>
    <col min="3351" max="3351" width="14.77734375" style="243" customWidth="1"/>
    <col min="3352" max="3352" width="10" style="243" customWidth="1"/>
    <col min="3353" max="3353" width="13.6640625" style="243" customWidth="1"/>
    <col min="3354" max="3593" width="9.33203125" style="243"/>
    <col min="3594" max="3594" width="14" style="243" customWidth="1"/>
    <col min="3595" max="3600" width="13.77734375" style="243" customWidth="1"/>
    <col min="3601" max="3601" width="14.44140625" style="243" customWidth="1"/>
    <col min="3602" max="3604" width="13.77734375" style="243" customWidth="1"/>
    <col min="3605" max="3605" width="13.6640625" style="243" customWidth="1"/>
    <col min="3606" max="3606" width="13.77734375" style="243" customWidth="1"/>
    <col min="3607" max="3607" width="14.77734375" style="243" customWidth="1"/>
    <col min="3608" max="3608" width="10" style="243" customWidth="1"/>
    <col min="3609" max="3609" width="13.6640625" style="243" customWidth="1"/>
    <col min="3610" max="3849" width="9.33203125" style="243"/>
    <col min="3850" max="3850" width="14" style="243" customWidth="1"/>
    <col min="3851" max="3856" width="13.77734375" style="243" customWidth="1"/>
    <col min="3857" max="3857" width="14.44140625" style="243" customWidth="1"/>
    <col min="3858" max="3860" width="13.77734375" style="243" customWidth="1"/>
    <col min="3861" max="3861" width="13.6640625" style="243" customWidth="1"/>
    <col min="3862" max="3862" width="13.77734375" style="243" customWidth="1"/>
    <col min="3863" max="3863" width="14.77734375" style="243" customWidth="1"/>
    <col min="3864" max="3864" width="10" style="243" customWidth="1"/>
    <col min="3865" max="3865" width="13.6640625" style="243" customWidth="1"/>
    <col min="3866" max="4105" width="9.33203125" style="243"/>
    <col min="4106" max="4106" width="14" style="243" customWidth="1"/>
    <col min="4107" max="4112" width="13.77734375" style="243" customWidth="1"/>
    <col min="4113" max="4113" width="14.44140625" style="243" customWidth="1"/>
    <col min="4114" max="4116" width="13.77734375" style="243" customWidth="1"/>
    <col min="4117" max="4117" width="13.6640625" style="243" customWidth="1"/>
    <col min="4118" max="4118" width="13.77734375" style="243" customWidth="1"/>
    <col min="4119" max="4119" width="14.77734375" style="243" customWidth="1"/>
    <col min="4120" max="4120" width="10" style="243" customWidth="1"/>
    <col min="4121" max="4121" width="13.6640625" style="243" customWidth="1"/>
    <col min="4122" max="4361" width="9.33203125" style="243"/>
    <col min="4362" max="4362" width="14" style="243" customWidth="1"/>
    <col min="4363" max="4368" width="13.77734375" style="243" customWidth="1"/>
    <col min="4369" max="4369" width="14.44140625" style="243" customWidth="1"/>
    <col min="4370" max="4372" width="13.77734375" style="243" customWidth="1"/>
    <col min="4373" max="4373" width="13.6640625" style="243" customWidth="1"/>
    <col min="4374" max="4374" width="13.77734375" style="243" customWidth="1"/>
    <col min="4375" max="4375" width="14.77734375" style="243" customWidth="1"/>
    <col min="4376" max="4376" width="10" style="243" customWidth="1"/>
    <col min="4377" max="4377" width="13.6640625" style="243" customWidth="1"/>
    <col min="4378" max="4617" width="9.33203125" style="243"/>
    <col min="4618" max="4618" width="14" style="243" customWidth="1"/>
    <col min="4619" max="4624" width="13.77734375" style="243" customWidth="1"/>
    <col min="4625" max="4625" width="14.44140625" style="243" customWidth="1"/>
    <col min="4626" max="4628" width="13.77734375" style="243" customWidth="1"/>
    <col min="4629" max="4629" width="13.6640625" style="243" customWidth="1"/>
    <col min="4630" max="4630" width="13.77734375" style="243" customWidth="1"/>
    <col min="4631" max="4631" width="14.77734375" style="243" customWidth="1"/>
    <col min="4632" max="4632" width="10" style="243" customWidth="1"/>
    <col min="4633" max="4633" width="13.6640625" style="243" customWidth="1"/>
    <col min="4634" max="4873" width="9.33203125" style="243"/>
    <col min="4874" max="4874" width="14" style="243" customWidth="1"/>
    <col min="4875" max="4880" width="13.77734375" style="243" customWidth="1"/>
    <col min="4881" max="4881" width="14.44140625" style="243" customWidth="1"/>
    <col min="4882" max="4884" width="13.77734375" style="243" customWidth="1"/>
    <col min="4885" max="4885" width="13.6640625" style="243" customWidth="1"/>
    <col min="4886" max="4886" width="13.77734375" style="243" customWidth="1"/>
    <col min="4887" max="4887" width="14.77734375" style="243" customWidth="1"/>
    <col min="4888" max="4888" width="10" style="243" customWidth="1"/>
    <col min="4889" max="4889" width="13.6640625" style="243" customWidth="1"/>
    <col min="4890" max="5129" width="9.33203125" style="243"/>
    <col min="5130" max="5130" width="14" style="243" customWidth="1"/>
    <col min="5131" max="5136" width="13.77734375" style="243" customWidth="1"/>
    <col min="5137" max="5137" width="14.44140625" style="243" customWidth="1"/>
    <col min="5138" max="5140" width="13.77734375" style="243" customWidth="1"/>
    <col min="5141" max="5141" width="13.6640625" style="243" customWidth="1"/>
    <col min="5142" max="5142" width="13.77734375" style="243" customWidth="1"/>
    <col min="5143" max="5143" width="14.77734375" style="243" customWidth="1"/>
    <col min="5144" max="5144" width="10" style="243" customWidth="1"/>
    <col min="5145" max="5145" width="13.6640625" style="243" customWidth="1"/>
    <col min="5146" max="5385" width="9.33203125" style="243"/>
    <col min="5386" max="5386" width="14" style="243" customWidth="1"/>
    <col min="5387" max="5392" width="13.77734375" style="243" customWidth="1"/>
    <col min="5393" max="5393" width="14.44140625" style="243" customWidth="1"/>
    <col min="5394" max="5396" width="13.77734375" style="243" customWidth="1"/>
    <col min="5397" max="5397" width="13.6640625" style="243" customWidth="1"/>
    <col min="5398" max="5398" width="13.77734375" style="243" customWidth="1"/>
    <col min="5399" max="5399" width="14.77734375" style="243" customWidth="1"/>
    <col min="5400" max="5400" width="10" style="243" customWidth="1"/>
    <col min="5401" max="5401" width="13.6640625" style="243" customWidth="1"/>
    <col min="5402" max="5641" width="9.33203125" style="243"/>
    <col min="5642" max="5642" width="14" style="243" customWidth="1"/>
    <col min="5643" max="5648" width="13.77734375" style="243" customWidth="1"/>
    <col min="5649" max="5649" width="14.44140625" style="243" customWidth="1"/>
    <col min="5650" max="5652" width="13.77734375" style="243" customWidth="1"/>
    <col min="5653" max="5653" width="13.6640625" style="243" customWidth="1"/>
    <col min="5654" max="5654" width="13.77734375" style="243" customWidth="1"/>
    <col min="5655" max="5655" width="14.77734375" style="243" customWidth="1"/>
    <col min="5656" max="5656" width="10" style="243" customWidth="1"/>
    <col min="5657" max="5657" width="13.6640625" style="243" customWidth="1"/>
    <col min="5658" max="5897" width="9.33203125" style="243"/>
    <col min="5898" max="5898" width="14" style="243" customWidth="1"/>
    <col min="5899" max="5904" width="13.77734375" style="243" customWidth="1"/>
    <col min="5905" max="5905" width="14.44140625" style="243" customWidth="1"/>
    <col min="5906" max="5908" width="13.77734375" style="243" customWidth="1"/>
    <col min="5909" max="5909" width="13.6640625" style="243" customWidth="1"/>
    <col min="5910" max="5910" width="13.77734375" style="243" customWidth="1"/>
    <col min="5911" max="5911" width="14.77734375" style="243" customWidth="1"/>
    <col min="5912" max="5912" width="10" style="243" customWidth="1"/>
    <col min="5913" max="5913" width="13.6640625" style="243" customWidth="1"/>
    <col min="5914" max="6153" width="9.33203125" style="243"/>
    <col min="6154" max="6154" width="14" style="243" customWidth="1"/>
    <col min="6155" max="6160" width="13.77734375" style="243" customWidth="1"/>
    <col min="6161" max="6161" width="14.44140625" style="243" customWidth="1"/>
    <col min="6162" max="6164" width="13.77734375" style="243" customWidth="1"/>
    <col min="6165" max="6165" width="13.6640625" style="243" customWidth="1"/>
    <col min="6166" max="6166" width="13.77734375" style="243" customWidth="1"/>
    <col min="6167" max="6167" width="14.77734375" style="243" customWidth="1"/>
    <col min="6168" max="6168" width="10" style="243" customWidth="1"/>
    <col min="6169" max="6169" width="13.6640625" style="243" customWidth="1"/>
    <col min="6170" max="6409" width="9.33203125" style="243"/>
    <col min="6410" max="6410" width="14" style="243" customWidth="1"/>
    <col min="6411" max="6416" width="13.77734375" style="243" customWidth="1"/>
    <col min="6417" max="6417" width="14.44140625" style="243" customWidth="1"/>
    <col min="6418" max="6420" width="13.77734375" style="243" customWidth="1"/>
    <col min="6421" max="6421" width="13.6640625" style="243" customWidth="1"/>
    <col min="6422" max="6422" width="13.77734375" style="243" customWidth="1"/>
    <col min="6423" max="6423" width="14.77734375" style="243" customWidth="1"/>
    <col min="6424" max="6424" width="10" style="243" customWidth="1"/>
    <col min="6425" max="6425" width="13.6640625" style="243" customWidth="1"/>
    <col min="6426" max="6665" width="9.33203125" style="243"/>
    <col min="6666" max="6666" width="14" style="243" customWidth="1"/>
    <col min="6667" max="6672" width="13.77734375" style="243" customWidth="1"/>
    <col min="6673" max="6673" width="14.44140625" style="243" customWidth="1"/>
    <col min="6674" max="6676" width="13.77734375" style="243" customWidth="1"/>
    <col min="6677" max="6677" width="13.6640625" style="243" customWidth="1"/>
    <col min="6678" max="6678" width="13.77734375" style="243" customWidth="1"/>
    <col min="6679" max="6679" width="14.77734375" style="243" customWidth="1"/>
    <col min="6680" max="6680" width="10" style="243" customWidth="1"/>
    <col min="6681" max="6681" width="13.6640625" style="243" customWidth="1"/>
    <col min="6682" max="6921" width="9.33203125" style="243"/>
    <col min="6922" max="6922" width="14" style="243" customWidth="1"/>
    <col min="6923" max="6928" width="13.77734375" style="243" customWidth="1"/>
    <col min="6929" max="6929" width="14.44140625" style="243" customWidth="1"/>
    <col min="6930" max="6932" width="13.77734375" style="243" customWidth="1"/>
    <col min="6933" max="6933" width="13.6640625" style="243" customWidth="1"/>
    <col min="6934" max="6934" width="13.77734375" style="243" customWidth="1"/>
    <col min="6935" max="6935" width="14.77734375" style="243" customWidth="1"/>
    <col min="6936" max="6936" width="10" style="243" customWidth="1"/>
    <col min="6937" max="6937" width="13.6640625" style="243" customWidth="1"/>
    <col min="6938" max="7177" width="9.33203125" style="243"/>
    <col min="7178" max="7178" width="14" style="243" customWidth="1"/>
    <col min="7179" max="7184" width="13.77734375" style="243" customWidth="1"/>
    <col min="7185" max="7185" width="14.44140625" style="243" customWidth="1"/>
    <col min="7186" max="7188" width="13.77734375" style="243" customWidth="1"/>
    <col min="7189" max="7189" width="13.6640625" style="243" customWidth="1"/>
    <col min="7190" max="7190" width="13.77734375" style="243" customWidth="1"/>
    <col min="7191" max="7191" width="14.77734375" style="243" customWidth="1"/>
    <col min="7192" max="7192" width="10" style="243" customWidth="1"/>
    <col min="7193" max="7193" width="13.6640625" style="243" customWidth="1"/>
    <col min="7194" max="7433" width="9.33203125" style="243"/>
    <col min="7434" max="7434" width="14" style="243" customWidth="1"/>
    <col min="7435" max="7440" width="13.77734375" style="243" customWidth="1"/>
    <col min="7441" max="7441" width="14.44140625" style="243" customWidth="1"/>
    <col min="7442" max="7444" width="13.77734375" style="243" customWidth="1"/>
    <col min="7445" max="7445" width="13.6640625" style="243" customWidth="1"/>
    <col min="7446" max="7446" width="13.77734375" style="243" customWidth="1"/>
    <col min="7447" max="7447" width="14.77734375" style="243" customWidth="1"/>
    <col min="7448" max="7448" width="10" style="243" customWidth="1"/>
    <col min="7449" max="7449" width="13.6640625" style="243" customWidth="1"/>
    <col min="7450" max="7689" width="9.33203125" style="243"/>
    <col min="7690" max="7690" width="14" style="243" customWidth="1"/>
    <col min="7691" max="7696" width="13.77734375" style="243" customWidth="1"/>
    <col min="7697" max="7697" width="14.44140625" style="243" customWidth="1"/>
    <col min="7698" max="7700" width="13.77734375" style="243" customWidth="1"/>
    <col min="7701" max="7701" width="13.6640625" style="243" customWidth="1"/>
    <col min="7702" max="7702" width="13.77734375" style="243" customWidth="1"/>
    <col min="7703" max="7703" width="14.77734375" style="243" customWidth="1"/>
    <col min="7704" max="7704" width="10" style="243" customWidth="1"/>
    <col min="7705" max="7705" width="13.6640625" style="243" customWidth="1"/>
    <col min="7706" max="7945" width="9.33203125" style="243"/>
    <col min="7946" max="7946" width="14" style="243" customWidth="1"/>
    <col min="7947" max="7952" width="13.77734375" style="243" customWidth="1"/>
    <col min="7953" max="7953" width="14.44140625" style="243" customWidth="1"/>
    <col min="7954" max="7956" width="13.77734375" style="243" customWidth="1"/>
    <col min="7957" max="7957" width="13.6640625" style="243" customWidth="1"/>
    <col min="7958" max="7958" width="13.77734375" style="243" customWidth="1"/>
    <col min="7959" max="7959" width="14.77734375" style="243" customWidth="1"/>
    <col min="7960" max="7960" width="10" style="243" customWidth="1"/>
    <col min="7961" max="7961" width="13.6640625" style="243" customWidth="1"/>
    <col min="7962" max="8201" width="9.33203125" style="243"/>
    <col min="8202" max="8202" width="14" style="243" customWidth="1"/>
    <col min="8203" max="8208" width="13.77734375" style="243" customWidth="1"/>
    <col min="8209" max="8209" width="14.44140625" style="243" customWidth="1"/>
    <col min="8210" max="8212" width="13.77734375" style="243" customWidth="1"/>
    <col min="8213" max="8213" width="13.6640625" style="243" customWidth="1"/>
    <col min="8214" max="8214" width="13.77734375" style="243" customWidth="1"/>
    <col min="8215" max="8215" width="14.77734375" style="243" customWidth="1"/>
    <col min="8216" max="8216" width="10" style="243" customWidth="1"/>
    <col min="8217" max="8217" width="13.6640625" style="243" customWidth="1"/>
    <col min="8218" max="8457" width="9.33203125" style="243"/>
    <col min="8458" max="8458" width="14" style="243" customWidth="1"/>
    <col min="8459" max="8464" width="13.77734375" style="243" customWidth="1"/>
    <col min="8465" max="8465" width="14.44140625" style="243" customWidth="1"/>
    <col min="8466" max="8468" width="13.77734375" style="243" customWidth="1"/>
    <col min="8469" max="8469" width="13.6640625" style="243" customWidth="1"/>
    <col min="8470" max="8470" width="13.77734375" style="243" customWidth="1"/>
    <col min="8471" max="8471" width="14.77734375" style="243" customWidth="1"/>
    <col min="8472" max="8472" width="10" style="243" customWidth="1"/>
    <col min="8473" max="8473" width="13.6640625" style="243" customWidth="1"/>
    <col min="8474" max="8713" width="9.33203125" style="243"/>
    <col min="8714" max="8714" width="14" style="243" customWidth="1"/>
    <col min="8715" max="8720" width="13.77734375" style="243" customWidth="1"/>
    <col min="8721" max="8721" width="14.44140625" style="243" customWidth="1"/>
    <col min="8722" max="8724" width="13.77734375" style="243" customWidth="1"/>
    <col min="8725" max="8725" width="13.6640625" style="243" customWidth="1"/>
    <col min="8726" max="8726" width="13.77734375" style="243" customWidth="1"/>
    <col min="8727" max="8727" width="14.77734375" style="243" customWidth="1"/>
    <col min="8728" max="8728" width="10" style="243" customWidth="1"/>
    <col min="8729" max="8729" width="13.6640625" style="243" customWidth="1"/>
    <col min="8730" max="8969" width="9.33203125" style="243"/>
    <col min="8970" max="8970" width="14" style="243" customWidth="1"/>
    <col min="8971" max="8976" width="13.77734375" style="243" customWidth="1"/>
    <col min="8977" max="8977" width="14.44140625" style="243" customWidth="1"/>
    <col min="8978" max="8980" width="13.77734375" style="243" customWidth="1"/>
    <col min="8981" max="8981" width="13.6640625" style="243" customWidth="1"/>
    <col min="8982" max="8982" width="13.77734375" style="243" customWidth="1"/>
    <col min="8983" max="8983" width="14.77734375" style="243" customWidth="1"/>
    <col min="8984" max="8984" width="10" style="243" customWidth="1"/>
    <col min="8985" max="8985" width="13.6640625" style="243" customWidth="1"/>
    <col min="8986" max="9225" width="9.33203125" style="243"/>
    <col min="9226" max="9226" width="14" style="243" customWidth="1"/>
    <col min="9227" max="9232" width="13.77734375" style="243" customWidth="1"/>
    <col min="9233" max="9233" width="14.44140625" style="243" customWidth="1"/>
    <col min="9234" max="9236" width="13.77734375" style="243" customWidth="1"/>
    <col min="9237" max="9237" width="13.6640625" style="243" customWidth="1"/>
    <col min="9238" max="9238" width="13.77734375" style="243" customWidth="1"/>
    <col min="9239" max="9239" width="14.77734375" style="243" customWidth="1"/>
    <col min="9240" max="9240" width="10" style="243" customWidth="1"/>
    <col min="9241" max="9241" width="13.6640625" style="243" customWidth="1"/>
    <col min="9242" max="9481" width="9.33203125" style="243"/>
    <col min="9482" max="9482" width="14" style="243" customWidth="1"/>
    <col min="9483" max="9488" width="13.77734375" style="243" customWidth="1"/>
    <col min="9489" max="9489" width="14.44140625" style="243" customWidth="1"/>
    <col min="9490" max="9492" width="13.77734375" style="243" customWidth="1"/>
    <col min="9493" max="9493" width="13.6640625" style="243" customWidth="1"/>
    <col min="9494" max="9494" width="13.77734375" style="243" customWidth="1"/>
    <col min="9495" max="9495" width="14.77734375" style="243" customWidth="1"/>
    <col min="9496" max="9496" width="10" style="243" customWidth="1"/>
    <col min="9497" max="9497" width="13.6640625" style="243" customWidth="1"/>
    <col min="9498" max="9737" width="9.33203125" style="243"/>
    <col min="9738" max="9738" width="14" style="243" customWidth="1"/>
    <col min="9739" max="9744" width="13.77734375" style="243" customWidth="1"/>
    <col min="9745" max="9745" width="14.44140625" style="243" customWidth="1"/>
    <col min="9746" max="9748" width="13.77734375" style="243" customWidth="1"/>
    <col min="9749" max="9749" width="13.6640625" style="243" customWidth="1"/>
    <col min="9750" max="9750" width="13.77734375" style="243" customWidth="1"/>
    <col min="9751" max="9751" width="14.77734375" style="243" customWidth="1"/>
    <col min="9752" max="9752" width="10" style="243" customWidth="1"/>
    <col min="9753" max="9753" width="13.6640625" style="243" customWidth="1"/>
    <col min="9754" max="9993" width="9.33203125" style="243"/>
    <col min="9994" max="9994" width="14" style="243" customWidth="1"/>
    <col min="9995" max="10000" width="13.77734375" style="243" customWidth="1"/>
    <col min="10001" max="10001" width="14.44140625" style="243" customWidth="1"/>
    <col min="10002" max="10004" width="13.77734375" style="243" customWidth="1"/>
    <col min="10005" max="10005" width="13.6640625" style="243" customWidth="1"/>
    <col min="10006" max="10006" width="13.77734375" style="243" customWidth="1"/>
    <col min="10007" max="10007" width="14.77734375" style="243" customWidth="1"/>
    <col min="10008" max="10008" width="10" style="243" customWidth="1"/>
    <col min="10009" max="10009" width="13.6640625" style="243" customWidth="1"/>
    <col min="10010" max="10249" width="9.33203125" style="243"/>
    <col min="10250" max="10250" width="14" style="243" customWidth="1"/>
    <col min="10251" max="10256" width="13.77734375" style="243" customWidth="1"/>
    <col min="10257" max="10257" width="14.44140625" style="243" customWidth="1"/>
    <col min="10258" max="10260" width="13.77734375" style="243" customWidth="1"/>
    <col min="10261" max="10261" width="13.6640625" style="243" customWidth="1"/>
    <col min="10262" max="10262" width="13.77734375" style="243" customWidth="1"/>
    <col min="10263" max="10263" width="14.77734375" style="243" customWidth="1"/>
    <col min="10264" max="10264" width="10" style="243" customWidth="1"/>
    <col min="10265" max="10265" width="13.6640625" style="243" customWidth="1"/>
    <col min="10266" max="10505" width="9.33203125" style="243"/>
    <col min="10506" max="10506" width="14" style="243" customWidth="1"/>
    <col min="10507" max="10512" width="13.77734375" style="243" customWidth="1"/>
    <col min="10513" max="10513" width="14.44140625" style="243" customWidth="1"/>
    <col min="10514" max="10516" width="13.77734375" style="243" customWidth="1"/>
    <col min="10517" max="10517" width="13.6640625" style="243" customWidth="1"/>
    <col min="10518" max="10518" width="13.77734375" style="243" customWidth="1"/>
    <col min="10519" max="10519" width="14.77734375" style="243" customWidth="1"/>
    <col min="10520" max="10520" width="10" style="243" customWidth="1"/>
    <col min="10521" max="10521" width="13.6640625" style="243" customWidth="1"/>
    <col min="10522" max="10761" width="9.33203125" style="243"/>
    <col min="10762" max="10762" width="14" style="243" customWidth="1"/>
    <col min="10763" max="10768" width="13.77734375" style="243" customWidth="1"/>
    <col min="10769" max="10769" width="14.44140625" style="243" customWidth="1"/>
    <col min="10770" max="10772" width="13.77734375" style="243" customWidth="1"/>
    <col min="10773" max="10773" width="13.6640625" style="243" customWidth="1"/>
    <col min="10774" max="10774" width="13.77734375" style="243" customWidth="1"/>
    <col min="10775" max="10775" width="14.77734375" style="243" customWidth="1"/>
    <col min="10776" max="10776" width="10" style="243" customWidth="1"/>
    <col min="10777" max="10777" width="13.6640625" style="243" customWidth="1"/>
    <col min="10778" max="11017" width="9.33203125" style="243"/>
    <col min="11018" max="11018" width="14" style="243" customWidth="1"/>
    <col min="11019" max="11024" width="13.77734375" style="243" customWidth="1"/>
    <col min="11025" max="11025" width="14.44140625" style="243" customWidth="1"/>
    <col min="11026" max="11028" width="13.77734375" style="243" customWidth="1"/>
    <col min="11029" max="11029" width="13.6640625" style="243" customWidth="1"/>
    <col min="11030" max="11030" width="13.77734375" style="243" customWidth="1"/>
    <col min="11031" max="11031" width="14.77734375" style="243" customWidth="1"/>
    <col min="11032" max="11032" width="10" style="243" customWidth="1"/>
    <col min="11033" max="11033" width="13.6640625" style="243" customWidth="1"/>
    <col min="11034" max="11273" width="9.33203125" style="243"/>
    <col min="11274" max="11274" width="14" style="243" customWidth="1"/>
    <col min="11275" max="11280" width="13.77734375" style="243" customWidth="1"/>
    <col min="11281" max="11281" width="14.44140625" style="243" customWidth="1"/>
    <col min="11282" max="11284" width="13.77734375" style="243" customWidth="1"/>
    <col min="11285" max="11285" width="13.6640625" style="243" customWidth="1"/>
    <col min="11286" max="11286" width="13.77734375" style="243" customWidth="1"/>
    <col min="11287" max="11287" width="14.77734375" style="243" customWidth="1"/>
    <col min="11288" max="11288" width="10" style="243" customWidth="1"/>
    <col min="11289" max="11289" width="13.6640625" style="243" customWidth="1"/>
    <col min="11290" max="11529" width="9.33203125" style="243"/>
    <col min="11530" max="11530" width="14" style="243" customWidth="1"/>
    <col min="11531" max="11536" width="13.77734375" style="243" customWidth="1"/>
    <col min="11537" max="11537" width="14.44140625" style="243" customWidth="1"/>
    <col min="11538" max="11540" width="13.77734375" style="243" customWidth="1"/>
    <col min="11541" max="11541" width="13.6640625" style="243" customWidth="1"/>
    <col min="11542" max="11542" width="13.77734375" style="243" customWidth="1"/>
    <col min="11543" max="11543" width="14.77734375" style="243" customWidth="1"/>
    <col min="11544" max="11544" width="10" style="243" customWidth="1"/>
    <col min="11545" max="11545" width="13.6640625" style="243" customWidth="1"/>
    <col min="11546" max="11785" width="9.33203125" style="243"/>
    <col min="11786" max="11786" width="14" style="243" customWidth="1"/>
    <col min="11787" max="11792" width="13.77734375" style="243" customWidth="1"/>
    <col min="11793" max="11793" width="14.44140625" style="243" customWidth="1"/>
    <col min="11794" max="11796" width="13.77734375" style="243" customWidth="1"/>
    <col min="11797" max="11797" width="13.6640625" style="243" customWidth="1"/>
    <col min="11798" max="11798" width="13.77734375" style="243" customWidth="1"/>
    <col min="11799" max="11799" width="14.77734375" style="243" customWidth="1"/>
    <col min="11800" max="11800" width="10" style="243" customWidth="1"/>
    <col min="11801" max="11801" width="13.6640625" style="243" customWidth="1"/>
    <col min="11802" max="12041" width="9.33203125" style="243"/>
    <col min="12042" max="12042" width="14" style="243" customWidth="1"/>
    <col min="12043" max="12048" width="13.77734375" style="243" customWidth="1"/>
    <col min="12049" max="12049" width="14.44140625" style="243" customWidth="1"/>
    <col min="12050" max="12052" width="13.77734375" style="243" customWidth="1"/>
    <col min="12053" max="12053" width="13.6640625" style="243" customWidth="1"/>
    <col min="12054" max="12054" width="13.77734375" style="243" customWidth="1"/>
    <col min="12055" max="12055" width="14.77734375" style="243" customWidth="1"/>
    <col min="12056" max="12056" width="10" style="243" customWidth="1"/>
    <col min="12057" max="12057" width="13.6640625" style="243" customWidth="1"/>
    <col min="12058" max="12297" width="9.33203125" style="243"/>
    <col min="12298" max="12298" width="14" style="243" customWidth="1"/>
    <col min="12299" max="12304" width="13.77734375" style="243" customWidth="1"/>
    <col min="12305" max="12305" width="14.44140625" style="243" customWidth="1"/>
    <col min="12306" max="12308" width="13.77734375" style="243" customWidth="1"/>
    <col min="12309" max="12309" width="13.6640625" style="243" customWidth="1"/>
    <col min="12310" max="12310" width="13.77734375" style="243" customWidth="1"/>
    <col min="12311" max="12311" width="14.77734375" style="243" customWidth="1"/>
    <col min="12312" max="12312" width="10" style="243" customWidth="1"/>
    <col min="12313" max="12313" width="13.6640625" style="243" customWidth="1"/>
    <col min="12314" max="12553" width="9.33203125" style="243"/>
    <col min="12554" max="12554" width="14" style="243" customWidth="1"/>
    <col min="12555" max="12560" width="13.77734375" style="243" customWidth="1"/>
    <col min="12561" max="12561" width="14.44140625" style="243" customWidth="1"/>
    <col min="12562" max="12564" width="13.77734375" style="243" customWidth="1"/>
    <col min="12565" max="12565" width="13.6640625" style="243" customWidth="1"/>
    <col min="12566" max="12566" width="13.77734375" style="243" customWidth="1"/>
    <col min="12567" max="12567" width="14.77734375" style="243" customWidth="1"/>
    <col min="12568" max="12568" width="10" style="243" customWidth="1"/>
    <col min="12569" max="12569" width="13.6640625" style="243" customWidth="1"/>
    <col min="12570" max="12809" width="9.33203125" style="243"/>
    <col min="12810" max="12810" width="14" style="243" customWidth="1"/>
    <col min="12811" max="12816" width="13.77734375" style="243" customWidth="1"/>
    <col min="12817" max="12817" width="14.44140625" style="243" customWidth="1"/>
    <col min="12818" max="12820" width="13.77734375" style="243" customWidth="1"/>
    <col min="12821" max="12821" width="13.6640625" style="243" customWidth="1"/>
    <col min="12822" max="12822" width="13.77734375" style="243" customWidth="1"/>
    <col min="12823" max="12823" width="14.77734375" style="243" customWidth="1"/>
    <col min="12824" max="12824" width="10" style="243" customWidth="1"/>
    <col min="12825" max="12825" width="13.6640625" style="243" customWidth="1"/>
    <col min="12826" max="13065" width="9.33203125" style="243"/>
    <col min="13066" max="13066" width="14" style="243" customWidth="1"/>
    <col min="13067" max="13072" width="13.77734375" style="243" customWidth="1"/>
    <col min="13073" max="13073" width="14.44140625" style="243" customWidth="1"/>
    <col min="13074" max="13076" width="13.77734375" style="243" customWidth="1"/>
    <col min="13077" max="13077" width="13.6640625" style="243" customWidth="1"/>
    <col min="13078" max="13078" width="13.77734375" style="243" customWidth="1"/>
    <col min="13079" max="13079" width="14.77734375" style="243" customWidth="1"/>
    <col min="13080" max="13080" width="10" style="243" customWidth="1"/>
    <col min="13081" max="13081" width="13.6640625" style="243" customWidth="1"/>
    <col min="13082" max="13321" width="9.33203125" style="243"/>
    <col min="13322" max="13322" width="14" style="243" customWidth="1"/>
    <col min="13323" max="13328" width="13.77734375" style="243" customWidth="1"/>
    <col min="13329" max="13329" width="14.44140625" style="243" customWidth="1"/>
    <col min="13330" max="13332" width="13.77734375" style="243" customWidth="1"/>
    <col min="13333" max="13333" width="13.6640625" style="243" customWidth="1"/>
    <col min="13334" max="13334" width="13.77734375" style="243" customWidth="1"/>
    <col min="13335" max="13335" width="14.77734375" style="243" customWidth="1"/>
    <col min="13336" max="13336" width="10" style="243" customWidth="1"/>
    <col min="13337" max="13337" width="13.6640625" style="243" customWidth="1"/>
    <col min="13338" max="13577" width="9.33203125" style="243"/>
    <col min="13578" max="13578" width="14" style="243" customWidth="1"/>
    <col min="13579" max="13584" width="13.77734375" style="243" customWidth="1"/>
    <col min="13585" max="13585" width="14.44140625" style="243" customWidth="1"/>
    <col min="13586" max="13588" width="13.77734375" style="243" customWidth="1"/>
    <col min="13589" max="13589" width="13.6640625" style="243" customWidth="1"/>
    <col min="13590" max="13590" width="13.77734375" style="243" customWidth="1"/>
    <col min="13591" max="13591" width="14.77734375" style="243" customWidth="1"/>
    <col min="13592" max="13592" width="10" style="243" customWidth="1"/>
    <col min="13593" max="13593" width="13.6640625" style="243" customWidth="1"/>
    <col min="13594" max="13833" width="9.33203125" style="243"/>
    <col min="13834" max="13834" width="14" style="243" customWidth="1"/>
    <col min="13835" max="13840" width="13.77734375" style="243" customWidth="1"/>
    <col min="13841" max="13841" width="14.44140625" style="243" customWidth="1"/>
    <col min="13842" max="13844" width="13.77734375" style="243" customWidth="1"/>
    <col min="13845" max="13845" width="13.6640625" style="243" customWidth="1"/>
    <col min="13846" max="13846" width="13.77734375" style="243" customWidth="1"/>
    <col min="13847" max="13847" width="14.77734375" style="243" customWidth="1"/>
    <col min="13848" max="13848" width="10" style="243" customWidth="1"/>
    <col min="13849" max="13849" width="13.6640625" style="243" customWidth="1"/>
    <col min="13850" max="14089" width="9.33203125" style="243"/>
    <col min="14090" max="14090" width="14" style="243" customWidth="1"/>
    <col min="14091" max="14096" width="13.77734375" style="243" customWidth="1"/>
    <col min="14097" max="14097" width="14.44140625" style="243" customWidth="1"/>
    <col min="14098" max="14100" width="13.77734375" style="243" customWidth="1"/>
    <col min="14101" max="14101" width="13.6640625" style="243" customWidth="1"/>
    <col min="14102" max="14102" width="13.77734375" style="243" customWidth="1"/>
    <col min="14103" max="14103" width="14.77734375" style="243" customWidth="1"/>
    <col min="14104" max="14104" width="10" style="243" customWidth="1"/>
    <col min="14105" max="14105" width="13.6640625" style="243" customWidth="1"/>
    <col min="14106" max="14345" width="9.33203125" style="243"/>
    <col min="14346" max="14346" width="14" style="243" customWidth="1"/>
    <col min="14347" max="14352" width="13.77734375" style="243" customWidth="1"/>
    <col min="14353" max="14353" width="14.44140625" style="243" customWidth="1"/>
    <col min="14354" max="14356" width="13.77734375" style="243" customWidth="1"/>
    <col min="14357" max="14357" width="13.6640625" style="243" customWidth="1"/>
    <col min="14358" max="14358" width="13.77734375" style="243" customWidth="1"/>
    <col min="14359" max="14359" width="14.77734375" style="243" customWidth="1"/>
    <col min="14360" max="14360" width="10" style="243" customWidth="1"/>
    <col min="14361" max="14361" width="13.6640625" style="243" customWidth="1"/>
    <col min="14362" max="14601" width="9.33203125" style="243"/>
    <col min="14602" max="14602" width="14" style="243" customWidth="1"/>
    <col min="14603" max="14608" width="13.77734375" style="243" customWidth="1"/>
    <col min="14609" max="14609" width="14.44140625" style="243" customWidth="1"/>
    <col min="14610" max="14612" width="13.77734375" style="243" customWidth="1"/>
    <col min="14613" max="14613" width="13.6640625" style="243" customWidth="1"/>
    <col min="14614" max="14614" width="13.77734375" style="243" customWidth="1"/>
    <col min="14615" max="14615" width="14.77734375" style="243" customWidth="1"/>
    <col min="14616" max="14616" width="10" style="243" customWidth="1"/>
    <col min="14617" max="14617" width="13.6640625" style="243" customWidth="1"/>
    <col min="14618" max="14857" width="9.33203125" style="243"/>
    <col min="14858" max="14858" width="14" style="243" customWidth="1"/>
    <col min="14859" max="14864" width="13.77734375" style="243" customWidth="1"/>
    <col min="14865" max="14865" width="14.44140625" style="243" customWidth="1"/>
    <col min="14866" max="14868" width="13.77734375" style="243" customWidth="1"/>
    <col min="14869" max="14869" width="13.6640625" style="243" customWidth="1"/>
    <col min="14870" max="14870" width="13.77734375" style="243" customWidth="1"/>
    <col min="14871" max="14871" width="14.77734375" style="243" customWidth="1"/>
    <col min="14872" max="14872" width="10" style="243" customWidth="1"/>
    <col min="14873" max="14873" width="13.6640625" style="243" customWidth="1"/>
    <col min="14874" max="15113" width="9.33203125" style="243"/>
    <col min="15114" max="15114" width="14" style="243" customWidth="1"/>
    <col min="15115" max="15120" width="13.77734375" style="243" customWidth="1"/>
    <col min="15121" max="15121" width="14.44140625" style="243" customWidth="1"/>
    <col min="15122" max="15124" width="13.77734375" style="243" customWidth="1"/>
    <col min="15125" max="15125" width="13.6640625" style="243" customWidth="1"/>
    <col min="15126" max="15126" width="13.77734375" style="243" customWidth="1"/>
    <col min="15127" max="15127" width="14.77734375" style="243" customWidth="1"/>
    <col min="15128" max="15128" width="10" style="243" customWidth="1"/>
    <col min="15129" max="15129" width="13.6640625" style="243" customWidth="1"/>
    <col min="15130" max="15369" width="9.33203125" style="243"/>
    <col min="15370" max="15370" width="14" style="243" customWidth="1"/>
    <col min="15371" max="15376" width="13.77734375" style="243" customWidth="1"/>
    <col min="15377" max="15377" width="14.44140625" style="243" customWidth="1"/>
    <col min="15378" max="15380" width="13.77734375" style="243" customWidth="1"/>
    <col min="15381" max="15381" width="13.6640625" style="243" customWidth="1"/>
    <col min="15382" max="15382" width="13.77734375" style="243" customWidth="1"/>
    <col min="15383" max="15383" width="14.77734375" style="243" customWidth="1"/>
    <col min="15384" max="15384" width="10" style="243" customWidth="1"/>
    <col min="15385" max="15385" width="13.6640625" style="243" customWidth="1"/>
    <col min="15386" max="15625" width="9.33203125" style="243"/>
    <col min="15626" max="15626" width="14" style="243" customWidth="1"/>
    <col min="15627" max="15632" width="13.77734375" style="243" customWidth="1"/>
    <col min="15633" max="15633" width="14.44140625" style="243" customWidth="1"/>
    <col min="15634" max="15636" width="13.77734375" style="243" customWidth="1"/>
    <col min="15637" max="15637" width="13.6640625" style="243" customWidth="1"/>
    <col min="15638" max="15638" width="13.77734375" style="243" customWidth="1"/>
    <col min="15639" max="15639" width="14.77734375" style="243" customWidth="1"/>
    <col min="15640" max="15640" width="10" style="243" customWidth="1"/>
    <col min="15641" max="15641" width="13.6640625" style="243" customWidth="1"/>
    <col min="15642" max="15881" width="9.33203125" style="243"/>
    <col min="15882" max="15882" width="14" style="243" customWidth="1"/>
    <col min="15883" max="15888" width="13.77734375" style="243" customWidth="1"/>
    <col min="15889" max="15889" width="14.44140625" style="243" customWidth="1"/>
    <col min="15890" max="15892" width="13.77734375" style="243" customWidth="1"/>
    <col min="15893" max="15893" width="13.6640625" style="243" customWidth="1"/>
    <col min="15894" max="15894" width="13.77734375" style="243" customWidth="1"/>
    <col min="15895" max="15895" width="14.77734375" style="243" customWidth="1"/>
    <col min="15896" max="15896" width="10" style="243" customWidth="1"/>
    <col min="15897" max="15897" width="13.6640625" style="243" customWidth="1"/>
    <col min="15898" max="16137" width="9.33203125" style="243"/>
    <col min="16138" max="16138" width="14" style="243" customWidth="1"/>
    <col min="16139" max="16144" width="13.77734375" style="243" customWidth="1"/>
    <col min="16145" max="16145" width="14.44140625" style="243" customWidth="1"/>
    <col min="16146" max="16148" width="13.77734375" style="243" customWidth="1"/>
    <col min="16149" max="16149" width="13.6640625" style="243" customWidth="1"/>
    <col min="16150" max="16150" width="13.77734375" style="243" customWidth="1"/>
    <col min="16151" max="16151" width="14.77734375" style="243" customWidth="1"/>
    <col min="16152" max="16152" width="10" style="243" customWidth="1"/>
    <col min="16153" max="16153" width="13.6640625" style="243" customWidth="1"/>
    <col min="16154" max="16384" width="9.33203125" style="243"/>
  </cols>
  <sheetData>
    <row r="1" spans="1:25" ht="18" customHeight="1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" customHeight="1">
      <c r="A2" s="326" t="s">
        <v>156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</row>
    <row r="3" spans="1:25" ht="21.75" customHeight="1">
      <c r="A3" s="244" t="str">
        <f>"Район "&amp;raion</f>
        <v xml:space="preserve">Район </v>
      </c>
      <c r="B3" s="245"/>
      <c r="C3" s="245"/>
      <c r="D3" s="245"/>
      <c r="E3" s="245"/>
      <c r="F3" s="245"/>
      <c r="H3" s="244" t="str">
        <f>"Организация "&amp;org</f>
        <v xml:space="preserve">Организация </v>
      </c>
    </row>
    <row r="4" spans="1:25" ht="24" customHeight="1">
      <c r="A4" s="246" t="s">
        <v>1</v>
      </c>
      <c r="B4" s="245"/>
      <c r="C4" s="245"/>
      <c r="D4" s="245"/>
      <c r="E4" s="245"/>
      <c r="F4" s="245"/>
      <c r="G4" s="245"/>
      <c r="V4" s="247"/>
      <c r="W4" s="247"/>
      <c r="X4" s="248"/>
      <c r="Y4" s="248"/>
    </row>
    <row r="5" spans="1:25" ht="16.2" thickBot="1">
      <c r="A5" s="246"/>
      <c r="B5" s="245"/>
      <c r="C5" s="245"/>
      <c r="D5" s="245"/>
      <c r="E5" s="245"/>
      <c r="F5" s="245"/>
      <c r="G5" s="245"/>
      <c r="V5" s="248" t="s">
        <v>2</v>
      </c>
      <c r="W5" s="248"/>
      <c r="X5" s="248" t="s">
        <v>3</v>
      </c>
      <c r="Y5" s="248" t="s">
        <v>2</v>
      </c>
    </row>
    <row r="6" spans="1:25" s="254" customFormat="1" ht="63" customHeight="1" thickBot="1">
      <c r="A6" s="249" t="s">
        <v>4</v>
      </c>
      <c r="B6" s="250" t="s">
        <v>157</v>
      </c>
      <c r="C6" s="250" t="s">
        <v>5</v>
      </c>
      <c r="D6" s="250" t="s">
        <v>6</v>
      </c>
      <c r="E6" s="250" t="s">
        <v>7</v>
      </c>
      <c r="F6" s="250" t="s">
        <v>8</v>
      </c>
      <c r="G6" s="250" t="s">
        <v>158</v>
      </c>
      <c r="H6" s="250" t="s">
        <v>9</v>
      </c>
      <c r="I6" s="250" t="s">
        <v>10</v>
      </c>
      <c r="J6" s="250" t="s">
        <v>11</v>
      </c>
      <c r="K6" s="250" t="s">
        <v>12</v>
      </c>
      <c r="L6" s="250" t="s">
        <v>159</v>
      </c>
      <c r="M6" s="250" t="s">
        <v>160</v>
      </c>
      <c r="N6" s="251" t="s">
        <v>161</v>
      </c>
      <c r="O6" s="251" t="s">
        <v>162</v>
      </c>
      <c r="P6" s="251" t="s">
        <v>163</v>
      </c>
      <c r="Q6" s="251" t="s">
        <v>164</v>
      </c>
      <c r="R6" s="251" t="s">
        <v>165</v>
      </c>
      <c r="S6" s="251" t="s">
        <v>166</v>
      </c>
      <c r="T6" s="251" t="s">
        <v>13</v>
      </c>
      <c r="U6" s="251" t="s">
        <v>167</v>
      </c>
      <c r="V6" s="252" t="s">
        <v>14</v>
      </c>
      <c r="W6" s="252" t="s">
        <v>168</v>
      </c>
      <c r="X6" s="253" t="s">
        <v>169</v>
      </c>
      <c r="Y6" s="252" t="s">
        <v>15</v>
      </c>
    </row>
    <row r="7" spans="1:25" s="245" customFormat="1" ht="20.25" customHeight="1">
      <c r="A7" s="255" t="s">
        <v>16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7"/>
      <c r="O7" s="257"/>
      <c r="P7" s="257"/>
      <c r="Q7" s="257"/>
      <c r="R7" s="257"/>
      <c r="S7" s="257"/>
      <c r="T7" s="257"/>
      <c r="U7" s="257"/>
      <c r="V7" s="258">
        <f t="shared" ref="V7:V18" si="0">SUM(B7:U7)</f>
        <v>0</v>
      </c>
      <c r="W7" s="258"/>
      <c r="X7" s="259"/>
      <c r="Y7" s="260" t="e">
        <f>V7/(X7+W7)</f>
        <v>#DIV/0!</v>
      </c>
    </row>
    <row r="8" spans="1:25" s="245" customFormat="1" ht="20.25" customHeight="1">
      <c r="A8" s="261" t="s">
        <v>17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3"/>
      <c r="O8" s="263"/>
      <c r="P8" s="263"/>
      <c r="Q8" s="263"/>
      <c r="R8" s="263"/>
      <c r="S8" s="263"/>
      <c r="T8" s="263"/>
      <c r="U8" s="263"/>
      <c r="V8" s="258">
        <f t="shared" si="0"/>
        <v>0</v>
      </c>
      <c r="W8" s="258"/>
      <c r="X8" s="264"/>
      <c r="Y8" s="260" t="e">
        <f t="shared" ref="Y8:Y19" si="1">V8/(X8+W8)</f>
        <v>#DIV/0!</v>
      </c>
    </row>
    <row r="9" spans="1:25" s="245" customFormat="1" ht="20.25" customHeight="1">
      <c r="A9" s="261" t="s">
        <v>18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3"/>
      <c r="O9" s="263"/>
      <c r="P9" s="263"/>
      <c r="Q9" s="263"/>
      <c r="R9" s="263"/>
      <c r="S9" s="263"/>
      <c r="T9" s="263"/>
      <c r="U9" s="263"/>
      <c r="V9" s="258">
        <f t="shared" si="0"/>
        <v>0</v>
      </c>
      <c r="W9" s="258"/>
      <c r="X9" s="264"/>
      <c r="Y9" s="260" t="e">
        <f t="shared" si="1"/>
        <v>#DIV/0!</v>
      </c>
    </row>
    <row r="10" spans="1:25" s="245" customFormat="1" ht="20.25" customHeight="1">
      <c r="A10" s="261" t="s">
        <v>19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3"/>
      <c r="O10" s="263"/>
      <c r="P10" s="263"/>
      <c r="Q10" s="263"/>
      <c r="R10" s="263"/>
      <c r="S10" s="263"/>
      <c r="T10" s="263"/>
      <c r="U10" s="263"/>
      <c r="V10" s="258">
        <f t="shared" si="0"/>
        <v>0</v>
      </c>
      <c r="W10" s="258"/>
      <c r="X10" s="264"/>
      <c r="Y10" s="260" t="e">
        <f t="shared" si="1"/>
        <v>#DIV/0!</v>
      </c>
    </row>
    <row r="11" spans="1:25" s="245" customFormat="1" ht="20.25" customHeight="1">
      <c r="A11" s="261" t="s">
        <v>20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  <c r="O11" s="263"/>
      <c r="P11" s="263"/>
      <c r="Q11" s="263"/>
      <c r="R11" s="263"/>
      <c r="S11" s="263"/>
      <c r="T11" s="263"/>
      <c r="U11" s="263"/>
      <c r="V11" s="258">
        <f t="shared" si="0"/>
        <v>0</v>
      </c>
      <c r="W11" s="258"/>
      <c r="X11" s="264"/>
      <c r="Y11" s="260" t="e">
        <f t="shared" si="1"/>
        <v>#DIV/0!</v>
      </c>
    </row>
    <row r="12" spans="1:25" s="245" customFormat="1" ht="20.25" customHeight="1">
      <c r="A12" s="261" t="s">
        <v>21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3"/>
      <c r="O12" s="263"/>
      <c r="P12" s="263"/>
      <c r="Q12" s="263"/>
      <c r="R12" s="263"/>
      <c r="S12" s="263"/>
      <c r="T12" s="263"/>
      <c r="U12" s="263"/>
      <c r="V12" s="258">
        <f t="shared" si="0"/>
        <v>0</v>
      </c>
      <c r="W12" s="258"/>
      <c r="X12" s="264"/>
      <c r="Y12" s="260" t="e">
        <f t="shared" si="1"/>
        <v>#DIV/0!</v>
      </c>
    </row>
    <row r="13" spans="1:25" s="245" customFormat="1" ht="20.25" customHeight="1">
      <c r="A13" s="261" t="s">
        <v>22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3"/>
      <c r="O13" s="263"/>
      <c r="P13" s="263"/>
      <c r="Q13" s="263"/>
      <c r="R13" s="263"/>
      <c r="S13" s="263"/>
      <c r="T13" s="263"/>
      <c r="U13" s="263"/>
      <c r="V13" s="258">
        <f t="shared" si="0"/>
        <v>0</v>
      </c>
      <c r="W13" s="258"/>
      <c r="X13" s="264"/>
      <c r="Y13" s="260" t="e">
        <f t="shared" si="1"/>
        <v>#DIV/0!</v>
      </c>
    </row>
    <row r="14" spans="1:25" s="245" customFormat="1" ht="20.25" customHeight="1">
      <c r="A14" s="261" t="s">
        <v>23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3"/>
      <c r="O14" s="263"/>
      <c r="P14" s="263"/>
      <c r="Q14" s="263"/>
      <c r="R14" s="263"/>
      <c r="S14" s="263"/>
      <c r="T14" s="263"/>
      <c r="U14" s="263"/>
      <c r="V14" s="258">
        <f t="shared" si="0"/>
        <v>0</v>
      </c>
      <c r="W14" s="258"/>
      <c r="X14" s="264"/>
      <c r="Y14" s="260" t="e">
        <f t="shared" si="1"/>
        <v>#DIV/0!</v>
      </c>
    </row>
    <row r="15" spans="1:25" s="245" customFormat="1" ht="20.25" customHeight="1">
      <c r="A15" s="261" t="s">
        <v>24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3"/>
      <c r="O15" s="263"/>
      <c r="P15" s="263"/>
      <c r="Q15" s="263"/>
      <c r="R15" s="263"/>
      <c r="S15" s="263"/>
      <c r="T15" s="263"/>
      <c r="U15" s="263"/>
      <c r="V15" s="258">
        <f t="shared" si="0"/>
        <v>0</v>
      </c>
      <c r="W15" s="258"/>
      <c r="X15" s="264"/>
      <c r="Y15" s="260" t="e">
        <f t="shared" si="1"/>
        <v>#DIV/0!</v>
      </c>
    </row>
    <row r="16" spans="1:25" s="245" customFormat="1" ht="20.25" customHeight="1">
      <c r="A16" s="261" t="s">
        <v>25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3"/>
      <c r="O16" s="263"/>
      <c r="P16" s="263"/>
      <c r="Q16" s="263"/>
      <c r="R16" s="263"/>
      <c r="S16" s="263"/>
      <c r="T16" s="263"/>
      <c r="U16" s="263"/>
      <c r="V16" s="258">
        <f t="shared" si="0"/>
        <v>0</v>
      </c>
      <c r="W16" s="258"/>
      <c r="X16" s="264"/>
      <c r="Y16" s="260" t="e">
        <f t="shared" si="1"/>
        <v>#DIV/0!</v>
      </c>
    </row>
    <row r="17" spans="1:25" s="245" customFormat="1" ht="20.25" customHeight="1">
      <c r="A17" s="261" t="s">
        <v>26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3"/>
      <c r="O17" s="263"/>
      <c r="P17" s="263"/>
      <c r="Q17" s="263"/>
      <c r="R17" s="263"/>
      <c r="S17" s="263"/>
      <c r="T17" s="263"/>
      <c r="U17" s="263"/>
      <c r="V17" s="258">
        <f t="shared" si="0"/>
        <v>0</v>
      </c>
      <c r="W17" s="258"/>
      <c r="X17" s="264"/>
      <c r="Y17" s="260" t="e">
        <f t="shared" si="1"/>
        <v>#DIV/0!</v>
      </c>
    </row>
    <row r="18" spans="1:25" s="245" customFormat="1" ht="20.25" customHeight="1" thickBot="1">
      <c r="A18" s="265" t="s">
        <v>27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7"/>
      <c r="O18" s="267"/>
      <c r="P18" s="267"/>
      <c r="Q18" s="267"/>
      <c r="R18" s="267"/>
      <c r="S18" s="267"/>
      <c r="T18" s="267"/>
      <c r="U18" s="267"/>
      <c r="V18" s="258">
        <f t="shared" si="0"/>
        <v>0</v>
      </c>
      <c r="W18" s="268"/>
      <c r="X18" s="269"/>
      <c r="Y18" s="260" t="e">
        <f t="shared" si="1"/>
        <v>#DIV/0!</v>
      </c>
    </row>
    <row r="19" spans="1:25" s="244" customFormat="1" ht="24.9" customHeight="1" thickBot="1">
      <c r="A19" s="270" t="s">
        <v>28</v>
      </c>
      <c r="B19" s="271">
        <f>SUM(B7:B18)</f>
        <v>0</v>
      </c>
      <c r="C19" s="271">
        <f t="shared" ref="C19:U19" si="2">SUM(C7:C18)</f>
        <v>0</v>
      </c>
      <c r="D19" s="271">
        <f t="shared" si="2"/>
        <v>0</v>
      </c>
      <c r="E19" s="271">
        <f t="shared" si="2"/>
        <v>0</v>
      </c>
      <c r="F19" s="271">
        <f t="shared" si="2"/>
        <v>0</v>
      </c>
      <c r="G19" s="271">
        <f t="shared" si="2"/>
        <v>0</v>
      </c>
      <c r="H19" s="271">
        <f t="shared" si="2"/>
        <v>0</v>
      </c>
      <c r="I19" s="271">
        <f t="shared" si="2"/>
        <v>0</v>
      </c>
      <c r="J19" s="271">
        <f t="shared" si="2"/>
        <v>0</v>
      </c>
      <c r="K19" s="271">
        <f t="shared" si="2"/>
        <v>0</v>
      </c>
      <c r="L19" s="271">
        <f t="shared" si="2"/>
        <v>0</v>
      </c>
      <c r="M19" s="271">
        <f t="shared" si="2"/>
        <v>0</v>
      </c>
      <c r="N19" s="271">
        <f t="shared" si="2"/>
        <v>0</v>
      </c>
      <c r="O19" s="271">
        <f t="shared" si="2"/>
        <v>0</v>
      </c>
      <c r="P19" s="271">
        <f t="shared" si="2"/>
        <v>0</v>
      </c>
      <c r="Q19" s="271">
        <f t="shared" si="2"/>
        <v>0</v>
      </c>
      <c r="R19" s="271">
        <f t="shared" si="2"/>
        <v>0</v>
      </c>
      <c r="S19" s="271">
        <f t="shared" si="2"/>
        <v>0</v>
      </c>
      <c r="T19" s="271">
        <f t="shared" si="2"/>
        <v>0</v>
      </c>
      <c r="U19" s="272">
        <f t="shared" si="2"/>
        <v>0</v>
      </c>
      <c r="V19" s="273">
        <f>SUM(V7:V18)</f>
        <v>0</v>
      </c>
      <c r="W19" s="274">
        <f>SUM(W7:W18)</f>
        <v>0</v>
      </c>
      <c r="X19" s="274">
        <f>SUM(X7:X18)</f>
        <v>0</v>
      </c>
      <c r="Y19" s="275" t="e">
        <f t="shared" si="1"/>
        <v>#DIV/0!</v>
      </c>
    </row>
    <row r="20" spans="1:25" s="244" customFormat="1" ht="33" customHeight="1" thickBot="1">
      <c r="A20" s="327" t="s">
        <v>29</v>
      </c>
      <c r="B20" s="328"/>
      <c r="C20" s="276" t="e">
        <f>C19/$B$19</f>
        <v>#DIV/0!</v>
      </c>
      <c r="D20" s="276" t="e">
        <f t="shared" ref="D20:U20" si="3">D19/$B$19</f>
        <v>#DIV/0!</v>
      </c>
      <c r="E20" s="276" t="e">
        <f t="shared" si="3"/>
        <v>#DIV/0!</v>
      </c>
      <c r="F20" s="276" t="e">
        <f t="shared" si="3"/>
        <v>#DIV/0!</v>
      </c>
      <c r="G20" s="276" t="e">
        <f t="shared" si="3"/>
        <v>#DIV/0!</v>
      </c>
      <c r="H20" s="276" t="e">
        <f t="shared" si="3"/>
        <v>#DIV/0!</v>
      </c>
      <c r="I20" s="276" t="e">
        <f t="shared" si="3"/>
        <v>#DIV/0!</v>
      </c>
      <c r="J20" s="276" t="e">
        <f t="shared" si="3"/>
        <v>#DIV/0!</v>
      </c>
      <c r="K20" s="276" t="e">
        <f>K19/$B$19</f>
        <v>#DIV/0!</v>
      </c>
      <c r="L20" s="276" t="e">
        <f>L19/$B$19</f>
        <v>#DIV/0!</v>
      </c>
      <c r="M20" s="276" t="e">
        <f t="shared" si="3"/>
        <v>#DIV/0!</v>
      </c>
      <c r="N20" s="276" t="e">
        <f t="shared" si="3"/>
        <v>#DIV/0!</v>
      </c>
      <c r="O20" s="276" t="e">
        <f t="shared" si="3"/>
        <v>#DIV/0!</v>
      </c>
      <c r="P20" s="276" t="e">
        <f t="shared" si="3"/>
        <v>#DIV/0!</v>
      </c>
      <c r="Q20" s="276" t="e">
        <f t="shared" si="3"/>
        <v>#DIV/0!</v>
      </c>
      <c r="R20" s="276" t="e">
        <f t="shared" si="3"/>
        <v>#DIV/0!</v>
      </c>
      <c r="S20" s="276" t="e">
        <f t="shared" si="3"/>
        <v>#DIV/0!</v>
      </c>
      <c r="T20" s="276" t="e">
        <f t="shared" si="3"/>
        <v>#DIV/0!</v>
      </c>
      <c r="U20" s="276" t="e">
        <f t="shared" si="3"/>
        <v>#DIV/0!</v>
      </c>
      <c r="V20" s="277" t="s">
        <v>30</v>
      </c>
      <c r="W20" s="278" t="s">
        <v>30</v>
      </c>
      <c r="X20" s="278" t="s">
        <v>30</v>
      </c>
      <c r="Y20" s="277" t="s">
        <v>30</v>
      </c>
    </row>
    <row r="21" spans="1:25" s="281" customFormat="1" ht="18" customHeight="1">
      <c r="A21" s="279" t="s">
        <v>170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</row>
    <row r="22" spans="1:25" s="281" customFormat="1" ht="18" customHeight="1">
      <c r="A22" s="279" t="s">
        <v>171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</row>
    <row r="23" spans="1:25" s="281" customFormat="1" ht="15.6">
      <c r="A23" s="282" t="s">
        <v>31</v>
      </c>
      <c r="B23" s="283"/>
      <c r="C23" s="283"/>
      <c r="D23" s="282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</row>
    <row r="24" spans="1:25" s="281" customFormat="1" ht="15.6">
      <c r="A24" s="284" t="s">
        <v>152</v>
      </c>
      <c r="B24" s="285"/>
      <c r="C24" s="285"/>
      <c r="D24" s="285"/>
      <c r="E24" s="329"/>
      <c r="F24" s="329"/>
      <c r="G24" s="329"/>
      <c r="H24" s="329"/>
      <c r="I24" s="329"/>
      <c r="J24" s="329"/>
      <c r="K24" s="329"/>
      <c r="L24" s="329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</row>
    <row r="26" spans="1:25">
      <c r="A26" s="330" t="s">
        <v>172</v>
      </c>
      <c r="B26" s="330"/>
      <c r="C26" s="330"/>
      <c r="D26" s="330"/>
    </row>
    <row r="27" spans="1:25" ht="55.2">
      <c r="A27" s="286" t="s">
        <v>173</v>
      </c>
      <c r="B27" s="286" t="s">
        <v>148</v>
      </c>
      <c r="C27" s="286" t="s">
        <v>174</v>
      </c>
      <c r="D27" s="286" t="s">
        <v>175</v>
      </c>
      <c r="E27" s="238" t="s">
        <v>152</v>
      </c>
    </row>
    <row r="28" spans="1:25">
      <c r="A28" s="287"/>
      <c r="B28" s="287"/>
      <c r="C28" s="287"/>
      <c r="D28" s="287"/>
      <c r="E28" s="287"/>
    </row>
    <row r="29" spans="1:25">
      <c r="A29" s="287"/>
      <c r="B29" s="287"/>
      <c r="C29" s="287"/>
      <c r="D29" s="287"/>
      <c r="E29" s="287"/>
    </row>
    <row r="30" spans="1:25">
      <c r="A30" s="287"/>
      <c r="B30" s="287"/>
      <c r="C30" s="287"/>
      <c r="D30" s="287"/>
      <c r="E30" s="287"/>
    </row>
    <row r="31" spans="1:25">
      <c r="A31" s="287"/>
      <c r="B31" s="287"/>
      <c r="C31" s="287"/>
      <c r="D31" s="287"/>
      <c r="E31" s="287"/>
    </row>
    <row r="32" spans="1:25">
      <c r="A32" s="287"/>
      <c r="B32" s="287"/>
      <c r="C32" s="287"/>
      <c r="D32" s="287"/>
      <c r="E32" s="287"/>
    </row>
    <row r="33" spans="1:5">
      <c r="A33" s="287"/>
      <c r="B33" s="287"/>
      <c r="C33" s="287"/>
      <c r="D33" s="287"/>
      <c r="E33" s="287"/>
    </row>
    <row r="34" spans="1:5">
      <c r="A34" s="287"/>
      <c r="B34" s="287"/>
      <c r="C34" s="287"/>
      <c r="D34" s="287"/>
      <c r="E34" s="287"/>
    </row>
    <row r="35" spans="1:5">
      <c r="A35" s="287"/>
      <c r="B35" s="287"/>
      <c r="C35" s="287"/>
      <c r="D35" s="287"/>
      <c r="E35" s="287"/>
    </row>
    <row r="36" spans="1:5">
      <c r="A36" s="287"/>
      <c r="B36" s="287"/>
      <c r="C36" s="287"/>
      <c r="D36" s="287"/>
      <c r="E36" s="287"/>
    </row>
    <row r="37" spans="1:5">
      <c r="A37" s="287"/>
      <c r="B37" s="287"/>
      <c r="C37" s="287"/>
      <c r="D37" s="287"/>
      <c r="E37" s="287"/>
    </row>
    <row r="38" spans="1:5">
      <c r="A38" s="287"/>
      <c r="B38" s="287"/>
      <c r="C38" s="287"/>
      <c r="D38" s="287"/>
      <c r="E38" s="287"/>
    </row>
    <row r="39" spans="1:5">
      <c r="A39" s="287"/>
      <c r="B39" s="287"/>
      <c r="C39" s="287"/>
      <c r="D39" s="287"/>
      <c r="E39" s="287"/>
    </row>
    <row r="40" spans="1:5">
      <c r="A40" s="287"/>
      <c r="B40" s="287"/>
      <c r="C40" s="287"/>
      <c r="D40" s="287"/>
      <c r="E40" s="287"/>
    </row>
    <row r="41" spans="1:5">
      <c r="A41" s="287"/>
      <c r="B41" s="287"/>
      <c r="C41" s="287"/>
      <c r="D41" s="287"/>
      <c r="E41" s="287"/>
    </row>
    <row r="42" spans="1:5">
      <c r="A42" s="287"/>
      <c r="B42" s="287"/>
      <c r="C42" s="287"/>
      <c r="D42" s="287"/>
      <c r="E42" s="287"/>
    </row>
    <row r="43" spans="1:5">
      <c r="A43" s="287"/>
      <c r="B43" s="287"/>
      <c r="C43" s="287"/>
      <c r="D43" s="287"/>
      <c r="E43" s="287"/>
    </row>
    <row r="44" spans="1:5">
      <c r="A44" s="287"/>
      <c r="B44" s="287"/>
      <c r="C44" s="287"/>
      <c r="D44" s="287"/>
      <c r="E44" s="287"/>
    </row>
    <row r="45" spans="1:5">
      <c r="A45" s="287" t="s">
        <v>176</v>
      </c>
      <c r="B45" s="288" t="s">
        <v>30</v>
      </c>
      <c r="C45" s="289">
        <f>SUM(C28:C44)</f>
        <v>0</v>
      </c>
      <c r="D45" s="289">
        <f>SUM(D28:D44)</f>
        <v>0</v>
      </c>
      <c r="E45" s="288" t="s">
        <v>30</v>
      </c>
    </row>
  </sheetData>
  <mergeCells count="5">
    <mergeCell ref="A1:X1"/>
    <mergeCell ref="A2:X2"/>
    <mergeCell ref="A20:B20"/>
    <mergeCell ref="E24:L24"/>
    <mergeCell ref="A26:D26"/>
  </mergeCells>
  <hyperlinks>
    <hyperlink ref="E27" r:id="rId1" display="https://regportal-tariff.ru/"/>
  </hyperlinks>
  <printOptions horizontalCentered="1"/>
  <pageMargins left="0.35433070866141736" right="0.23622047244094491" top="0.35433070866141736" bottom="0.43307086614173229" header="0.19685039370078741" footer="0.19685039370078741"/>
  <pageSetup paperSize="9" scale="58" orientation="landscape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C20" sqref="C20"/>
    </sheetView>
  </sheetViews>
  <sheetFormatPr defaultColWidth="9.33203125" defaultRowHeight="13.2"/>
  <cols>
    <col min="1" max="1" width="12.44140625" style="7" customWidth="1"/>
    <col min="2" max="2" width="21.77734375" style="7" customWidth="1"/>
    <col min="3" max="3" width="11.109375" style="7" customWidth="1"/>
    <col min="4" max="4" width="9.109375" style="7" customWidth="1"/>
    <col min="5" max="5" width="13.44140625" style="7" customWidth="1"/>
    <col min="6" max="6" width="9.33203125" style="7"/>
    <col min="7" max="7" width="12" style="7" customWidth="1"/>
    <col min="8" max="8" width="9.33203125" style="7"/>
    <col min="9" max="9" width="11.6640625" style="7" customWidth="1"/>
    <col min="10" max="10" width="9.33203125" style="7"/>
    <col min="11" max="11" width="12.109375" style="7" customWidth="1"/>
    <col min="12" max="13" width="9.33203125" style="7"/>
    <col min="14" max="15" width="0" style="7" hidden="1" customWidth="1"/>
    <col min="16" max="16384" width="9.33203125" style="7"/>
  </cols>
  <sheetData>
    <row r="1" spans="1:16" ht="30" customHeight="1">
      <c r="A1" s="333" t="s">
        <v>135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6" ht="14.25" customHeight="1">
      <c r="A2" s="8" t="str">
        <f>"Район "&amp;raion</f>
        <v>Район Верхнекетский</v>
      </c>
      <c r="B2" s="9"/>
      <c r="C2" s="10"/>
      <c r="D2" s="10"/>
      <c r="E2" s="8" t="str">
        <f>"Организация "&amp;org</f>
        <v>Организация ООО "Кетский Водоканал"</v>
      </c>
      <c r="F2" s="8"/>
      <c r="G2" s="9"/>
      <c r="H2" s="11"/>
      <c r="I2" s="11"/>
      <c r="J2" s="12" t="s">
        <v>32</v>
      </c>
      <c r="K2" s="12"/>
      <c r="L2" s="12"/>
      <c r="O2" s="11"/>
      <c r="P2" s="11"/>
    </row>
    <row r="3" spans="1:16" ht="15" customHeight="1">
      <c r="A3" s="12" t="s">
        <v>33</v>
      </c>
      <c r="B3" s="13"/>
      <c r="C3" s="13"/>
      <c r="D3" s="13"/>
      <c r="E3" s="12" t="s">
        <v>34</v>
      </c>
      <c r="F3" s="12"/>
      <c r="G3" s="14"/>
      <c r="H3" s="15"/>
      <c r="I3" s="15"/>
      <c r="J3" s="12" t="s">
        <v>35</v>
      </c>
      <c r="K3" s="12"/>
      <c r="L3" s="12"/>
      <c r="N3" s="11"/>
      <c r="O3" s="15"/>
      <c r="P3" s="15"/>
    </row>
    <row r="4" spans="1:16" ht="13.8" thickBot="1">
      <c r="K4" s="16"/>
      <c r="O4" s="17" t="s">
        <v>2</v>
      </c>
    </row>
    <row r="5" spans="1:16">
      <c r="A5" s="334" t="s">
        <v>4</v>
      </c>
      <c r="B5" s="337" t="s">
        <v>36</v>
      </c>
      <c r="C5" s="340" t="s">
        <v>37</v>
      </c>
      <c r="D5" s="340"/>
      <c r="E5" s="340"/>
      <c r="F5" s="342" t="s">
        <v>38</v>
      </c>
      <c r="G5" s="343"/>
      <c r="H5" s="343"/>
      <c r="I5" s="343"/>
      <c r="J5" s="343"/>
      <c r="K5" s="343"/>
      <c r="L5" s="343"/>
      <c r="M5" s="343"/>
      <c r="N5" s="344" t="s">
        <v>39</v>
      </c>
      <c r="O5" s="345"/>
    </row>
    <row r="6" spans="1:16" ht="39" customHeight="1">
      <c r="A6" s="335"/>
      <c r="B6" s="338"/>
      <c r="C6" s="341"/>
      <c r="D6" s="341"/>
      <c r="E6" s="341"/>
      <c r="F6" s="341" t="s">
        <v>40</v>
      </c>
      <c r="G6" s="341"/>
      <c r="H6" s="341" t="s">
        <v>41</v>
      </c>
      <c r="I6" s="341"/>
      <c r="J6" s="341" t="s">
        <v>42</v>
      </c>
      <c r="K6" s="341"/>
      <c r="L6" s="348" t="s">
        <v>43</v>
      </c>
      <c r="M6" s="349"/>
      <c r="N6" s="346"/>
      <c r="O6" s="347"/>
    </row>
    <row r="7" spans="1:16" s="16" customFormat="1" ht="13.8" thickBot="1">
      <c r="A7" s="336"/>
      <c r="B7" s="339"/>
      <c r="C7" s="18" t="s">
        <v>44</v>
      </c>
      <c r="D7" s="18" t="s">
        <v>45</v>
      </c>
      <c r="E7" s="18" t="s">
        <v>46</v>
      </c>
      <c r="F7" s="18" t="s">
        <v>44</v>
      </c>
      <c r="G7" s="18" t="s">
        <v>46</v>
      </c>
      <c r="H7" s="18" t="s">
        <v>44</v>
      </c>
      <c r="I7" s="18" t="s">
        <v>46</v>
      </c>
      <c r="J7" s="18" t="s">
        <v>44</v>
      </c>
      <c r="K7" s="18" t="s">
        <v>46</v>
      </c>
      <c r="L7" s="18" t="s">
        <v>44</v>
      </c>
      <c r="M7" s="18" t="s">
        <v>46</v>
      </c>
      <c r="N7" s="18" t="s">
        <v>44</v>
      </c>
      <c r="O7" s="19" t="s">
        <v>46</v>
      </c>
    </row>
    <row r="8" spans="1:16" ht="15.6" customHeight="1">
      <c r="A8" s="20" t="s">
        <v>16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6" ht="15.6" customHeight="1">
      <c r="A9" s="24" t="s">
        <v>17</v>
      </c>
      <c r="B9" s="25"/>
      <c r="C9" s="22"/>
      <c r="D9" s="22"/>
      <c r="E9" s="22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6" ht="15.6" customHeight="1">
      <c r="A10" s="24" t="s">
        <v>18</v>
      </c>
      <c r="B10" s="25"/>
      <c r="C10" s="22"/>
      <c r="D10" s="22"/>
      <c r="E10" s="22"/>
      <c r="F10" s="26"/>
      <c r="G10" s="26"/>
      <c r="H10" s="26"/>
      <c r="I10" s="26"/>
      <c r="J10" s="26"/>
      <c r="K10" s="26"/>
      <c r="L10" s="26"/>
      <c r="M10" s="26"/>
      <c r="N10" s="26"/>
      <c r="O10" s="27"/>
    </row>
    <row r="11" spans="1:16" ht="15.6" customHeight="1">
      <c r="A11" s="24" t="s">
        <v>19</v>
      </c>
      <c r="B11" s="25"/>
      <c r="C11" s="22"/>
      <c r="D11" s="22"/>
      <c r="E11" s="22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1:16" ht="15.6" customHeight="1">
      <c r="A12" s="24" t="s">
        <v>20</v>
      </c>
      <c r="B12" s="25"/>
      <c r="C12" s="22"/>
      <c r="D12" s="22"/>
      <c r="E12" s="22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6" ht="15.6" customHeight="1">
      <c r="A13" s="24" t="s">
        <v>21</v>
      </c>
      <c r="B13" s="25"/>
      <c r="C13" s="22"/>
      <c r="D13" s="22"/>
      <c r="E13" s="22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 ht="15.6" customHeight="1">
      <c r="A14" s="24" t="s">
        <v>22</v>
      </c>
      <c r="B14" s="25"/>
      <c r="C14" s="22"/>
      <c r="D14" s="22"/>
      <c r="E14" s="22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6" ht="15.6" customHeight="1">
      <c r="A15" s="24" t="s">
        <v>23</v>
      </c>
      <c r="B15" s="25"/>
      <c r="C15" s="22"/>
      <c r="D15" s="22"/>
      <c r="E15" s="22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6" ht="15.6" customHeight="1">
      <c r="A16" s="24" t="s">
        <v>24</v>
      </c>
      <c r="B16" s="25"/>
      <c r="C16" s="22"/>
      <c r="D16" s="22"/>
      <c r="E16" s="22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 ht="15.6" customHeight="1">
      <c r="A17" s="24" t="s">
        <v>25</v>
      </c>
      <c r="B17" s="25"/>
      <c r="C17" s="22"/>
      <c r="D17" s="22"/>
      <c r="E17" s="22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5.6" customHeight="1">
      <c r="A18" s="24" t="s">
        <v>26</v>
      </c>
      <c r="B18" s="25"/>
      <c r="C18" s="22"/>
      <c r="D18" s="22"/>
      <c r="E18" s="22"/>
      <c r="F18" s="26"/>
      <c r="G18" s="26"/>
      <c r="H18" s="26"/>
      <c r="I18" s="26"/>
      <c r="J18" s="26"/>
      <c r="K18" s="26"/>
      <c r="L18" s="26"/>
      <c r="M18" s="26"/>
      <c r="N18" s="26"/>
      <c r="O18" s="27"/>
    </row>
    <row r="19" spans="1:15" ht="15.6" customHeight="1" thickBot="1">
      <c r="A19" s="28" t="s">
        <v>27</v>
      </c>
      <c r="B19" s="29"/>
      <c r="C19" s="22"/>
      <c r="D19" s="30"/>
      <c r="E19" s="22"/>
      <c r="F19" s="31"/>
      <c r="G19" s="31"/>
      <c r="H19" s="31"/>
      <c r="I19" s="31"/>
      <c r="J19" s="31"/>
      <c r="K19" s="31"/>
      <c r="L19" s="31"/>
      <c r="M19" s="31"/>
      <c r="N19" s="31"/>
      <c r="O19" s="32"/>
    </row>
    <row r="20" spans="1:15" s="38" customFormat="1" ht="15.6" customHeight="1" thickBot="1">
      <c r="A20" s="33" t="s">
        <v>28</v>
      </c>
      <c r="B20" s="34"/>
      <c r="C20" s="35">
        <f>SUM(C8:C19)</f>
        <v>0</v>
      </c>
      <c r="D20" s="36" t="e">
        <f>E20/C20</f>
        <v>#DIV/0!</v>
      </c>
      <c r="E20" s="35">
        <f>SUM(E8:E19)</f>
        <v>0</v>
      </c>
      <c r="F20" s="35">
        <f t="shared" ref="F20:O20" si="0">SUM(F8:F19)</f>
        <v>0</v>
      </c>
      <c r="G20" s="35">
        <f t="shared" si="0"/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5">
        <f t="shared" si="0"/>
        <v>0</v>
      </c>
      <c r="L20" s="35">
        <f t="shared" si="0"/>
        <v>0</v>
      </c>
      <c r="M20" s="35">
        <f t="shared" si="0"/>
        <v>0</v>
      </c>
      <c r="N20" s="35">
        <f t="shared" si="0"/>
        <v>0</v>
      </c>
      <c r="O20" s="37">
        <f t="shared" si="0"/>
        <v>0</v>
      </c>
    </row>
    <row r="21" spans="1:15" s="39" customFormat="1" ht="30" customHeight="1">
      <c r="A21" s="332" t="s">
        <v>123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</row>
    <row r="23" spans="1:15" s="40" customFormat="1" ht="33.75" customHeight="1">
      <c r="A23" s="331" t="s">
        <v>47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</row>
  </sheetData>
  <mergeCells count="12">
    <mergeCell ref="A23:O23"/>
    <mergeCell ref="A21:O21"/>
    <mergeCell ref="A1:O1"/>
    <mergeCell ref="A5:A7"/>
    <mergeCell ref="B5:B7"/>
    <mergeCell ref="C5:E6"/>
    <mergeCell ref="F5:M5"/>
    <mergeCell ref="N5:O6"/>
    <mergeCell ref="F6:G6"/>
    <mergeCell ref="H6:I6"/>
    <mergeCell ref="J6:K6"/>
    <mergeCell ref="L6:M6"/>
  </mergeCells>
  <printOptions horizontalCentered="1"/>
  <pageMargins left="0.23622047244094491" right="0.23622047244094491" top="0.47244094488188981" bottom="0.51181102362204722" header="0.23622047244094491" footer="0.27559055118110237"/>
  <pageSetup paperSize="9" scale="65" orientation="landscape" verticalDpi="300" r:id="rId1"/>
  <headerFooter alignWithMargins="0"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zoomScaleSheetLayoutView="75" workbookViewId="0">
      <selection activeCell="H17" sqref="H17"/>
    </sheetView>
  </sheetViews>
  <sheetFormatPr defaultColWidth="9.33203125" defaultRowHeight="13.2"/>
  <cols>
    <col min="1" max="1" width="12.44140625" style="122" customWidth="1"/>
    <col min="2" max="2" width="26.109375" style="122" customWidth="1"/>
    <col min="3" max="3" width="14.77734375" style="122" customWidth="1"/>
    <col min="4" max="4" width="16.44140625" style="122" customWidth="1"/>
    <col min="5" max="5" width="13" style="122" customWidth="1"/>
    <col min="6" max="6" width="13.44140625" style="122" customWidth="1"/>
    <col min="7" max="7" width="16" style="122" customWidth="1"/>
    <col min="8" max="8" width="15.33203125" style="122" customWidth="1"/>
    <col min="9" max="9" width="16" style="122" customWidth="1"/>
    <col min="10" max="10" width="14.6640625" style="122" customWidth="1"/>
    <col min="11" max="13" width="16" style="122" customWidth="1"/>
    <col min="14" max="14" width="15.44140625" style="122" customWidth="1"/>
    <col min="15" max="15" width="14.77734375" style="122" customWidth="1"/>
    <col min="16" max="16" width="14.33203125" style="122" customWidth="1"/>
    <col min="17" max="17" width="9.77734375" style="122" bestFit="1" customWidth="1"/>
    <col min="18" max="18" width="10.6640625" style="122" customWidth="1"/>
    <col min="19" max="16384" width="9.33203125" style="122"/>
  </cols>
  <sheetData>
    <row r="1" spans="1:18" ht="30" customHeight="1">
      <c r="A1" s="376" t="s">
        <v>135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8" ht="14.25" customHeight="1">
      <c r="A2" s="123" t="str">
        <f>"Район "&amp;raion_18</f>
        <v xml:space="preserve">Район </v>
      </c>
      <c r="B2" s="124" t="s">
        <v>124</v>
      </c>
      <c r="C2" s="124"/>
      <c r="D2" s="125"/>
      <c r="E2" s="125"/>
      <c r="F2" s="123" t="str">
        <f>"Организация "&amp;org_18</f>
        <v xml:space="preserve">Организация </v>
      </c>
      <c r="G2" s="123"/>
      <c r="H2" s="124"/>
      <c r="I2" s="126"/>
      <c r="J2" s="126"/>
      <c r="K2" s="123" t="s">
        <v>32</v>
      </c>
      <c r="L2" s="123"/>
      <c r="M2" s="123"/>
      <c r="N2" s="127"/>
      <c r="O2" s="126"/>
      <c r="P2" s="126"/>
      <c r="Q2" s="128"/>
    </row>
    <row r="3" spans="1:18" ht="15" customHeight="1">
      <c r="A3" s="123" t="s">
        <v>125</v>
      </c>
      <c r="B3" s="123"/>
      <c r="C3" s="129"/>
      <c r="D3" s="129"/>
      <c r="E3" s="129"/>
      <c r="F3" s="123" t="s">
        <v>34</v>
      </c>
      <c r="G3" s="123"/>
      <c r="H3" s="130"/>
      <c r="I3" s="131"/>
      <c r="J3" s="131"/>
      <c r="K3" s="123" t="s">
        <v>35</v>
      </c>
      <c r="L3" s="123"/>
      <c r="M3" s="123"/>
      <c r="N3" s="132"/>
      <c r="O3" s="131"/>
      <c r="P3" s="131"/>
      <c r="Q3" s="128"/>
    </row>
    <row r="4" spans="1:18" ht="13.8" thickBot="1">
      <c r="L4" s="133"/>
      <c r="P4" s="134" t="s">
        <v>2</v>
      </c>
    </row>
    <row r="5" spans="1:18" ht="16.5" customHeight="1" thickBot="1">
      <c r="A5" s="377" t="s">
        <v>4</v>
      </c>
      <c r="B5" s="377" t="s">
        <v>126</v>
      </c>
      <c r="C5" s="379" t="s">
        <v>36</v>
      </c>
      <c r="D5" s="381" t="s">
        <v>127</v>
      </c>
      <c r="E5" s="381"/>
      <c r="F5" s="381"/>
      <c r="G5" s="382" t="s">
        <v>128</v>
      </c>
      <c r="H5" s="383"/>
      <c r="I5" s="383"/>
      <c r="J5" s="383"/>
      <c r="K5" s="383"/>
      <c r="L5" s="383"/>
      <c r="M5" s="383"/>
      <c r="N5" s="383"/>
      <c r="O5" s="384" t="s">
        <v>129</v>
      </c>
      <c r="P5" s="385"/>
    </row>
    <row r="6" spans="1:18" ht="39" customHeight="1" thickBot="1">
      <c r="A6" s="377"/>
      <c r="B6" s="377"/>
      <c r="C6" s="379"/>
      <c r="D6" s="381"/>
      <c r="E6" s="381"/>
      <c r="F6" s="381"/>
      <c r="G6" s="386" t="s">
        <v>40</v>
      </c>
      <c r="H6" s="386"/>
      <c r="I6" s="386" t="s">
        <v>41</v>
      </c>
      <c r="J6" s="386"/>
      <c r="K6" s="386" t="s">
        <v>42</v>
      </c>
      <c r="L6" s="386"/>
      <c r="M6" s="387" t="s">
        <v>43</v>
      </c>
      <c r="N6" s="387"/>
      <c r="O6" s="385"/>
      <c r="P6" s="385"/>
    </row>
    <row r="7" spans="1:18" s="137" customFormat="1" ht="47.25" customHeight="1" thickBot="1">
      <c r="A7" s="378"/>
      <c r="B7" s="378"/>
      <c r="C7" s="380"/>
      <c r="D7" s="135" t="s">
        <v>130</v>
      </c>
      <c r="E7" s="135" t="s">
        <v>45</v>
      </c>
      <c r="F7" s="135" t="s">
        <v>46</v>
      </c>
      <c r="G7" s="135" t="s">
        <v>130</v>
      </c>
      <c r="H7" s="135" t="s">
        <v>46</v>
      </c>
      <c r="I7" s="135" t="s">
        <v>130</v>
      </c>
      <c r="J7" s="135" t="s">
        <v>46</v>
      </c>
      <c r="K7" s="135" t="s">
        <v>130</v>
      </c>
      <c r="L7" s="135" t="s">
        <v>46</v>
      </c>
      <c r="M7" s="135" t="s">
        <v>130</v>
      </c>
      <c r="N7" s="135" t="s">
        <v>46</v>
      </c>
      <c r="O7" s="135" t="s">
        <v>130</v>
      </c>
      <c r="P7" s="136" t="s">
        <v>46</v>
      </c>
    </row>
    <row r="8" spans="1:18" ht="15" customHeight="1">
      <c r="A8" s="370" t="s">
        <v>16</v>
      </c>
      <c r="B8" s="138" t="s">
        <v>131</v>
      </c>
      <c r="C8" s="373"/>
      <c r="D8" s="139">
        <f>G8+I8+K8+M8+O8</f>
        <v>0</v>
      </c>
      <c r="E8" s="140" t="e">
        <f>F8/D8</f>
        <v>#DIV/0!</v>
      </c>
      <c r="F8" s="139">
        <f>H8+J8+L8+N8+P8</f>
        <v>0</v>
      </c>
      <c r="G8" s="141"/>
      <c r="H8" s="141"/>
      <c r="I8" s="141"/>
      <c r="J8" s="141"/>
      <c r="K8" s="141"/>
      <c r="L8" s="142"/>
      <c r="M8" s="139"/>
      <c r="N8" s="139"/>
      <c r="O8" s="141"/>
      <c r="P8" s="143"/>
      <c r="R8" s="144"/>
    </row>
    <row r="9" spans="1:18" ht="15" customHeight="1">
      <c r="A9" s="371"/>
      <c r="B9" s="145" t="s">
        <v>132</v>
      </c>
      <c r="C9" s="374"/>
      <c r="D9" s="146">
        <f>G9+I9+K9+M9+O9</f>
        <v>0</v>
      </c>
      <c r="E9" s="147" t="e">
        <f>F9/D9</f>
        <v>#DIV/0!</v>
      </c>
      <c r="F9" s="146">
        <f t="shared" ref="F9:F33" si="0">H9+J9+L9+N9+P9</f>
        <v>0</v>
      </c>
      <c r="G9" s="148"/>
      <c r="H9" s="148"/>
      <c r="I9" s="148"/>
      <c r="J9" s="148"/>
      <c r="K9" s="148"/>
      <c r="L9" s="148"/>
      <c r="M9" s="149"/>
      <c r="N9" s="149"/>
      <c r="O9" s="148"/>
      <c r="P9" s="150"/>
    </row>
    <row r="10" spans="1:18" ht="15" customHeight="1" thickBot="1">
      <c r="A10" s="372"/>
      <c r="B10" s="151" t="s">
        <v>133</v>
      </c>
      <c r="C10" s="375"/>
      <c r="D10" s="152">
        <f>G10+I10+K10+M10+O10</f>
        <v>0</v>
      </c>
      <c r="E10" s="153" t="e">
        <f>F10/D10</f>
        <v>#DIV/0!</v>
      </c>
      <c r="F10" s="152">
        <f>H10+J10+L10+N10+P10</f>
        <v>0</v>
      </c>
      <c r="G10" s="154"/>
      <c r="H10" s="154"/>
      <c r="I10" s="154"/>
      <c r="J10" s="154"/>
      <c r="K10" s="154"/>
      <c r="L10" s="154"/>
      <c r="M10" s="155"/>
      <c r="N10" s="155"/>
      <c r="O10" s="154"/>
      <c r="P10" s="156"/>
    </row>
    <row r="11" spans="1:18" ht="15" customHeight="1">
      <c r="A11" s="350" t="s">
        <v>17</v>
      </c>
      <c r="B11" s="157" t="s">
        <v>131</v>
      </c>
      <c r="C11" s="366"/>
      <c r="D11" s="146">
        <f t="shared" ref="D11:D33" si="1">G11+I11+K11+M11+O11</f>
        <v>0</v>
      </c>
      <c r="E11" s="147" t="e">
        <f>F11/D11</f>
        <v>#DIV/0!</v>
      </c>
      <c r="F11" s="146">
        <f t="shared" si="0"/>
        <v>0</v>
      </c>
      <c r="G11" s="148"/>
      <c r="H11" s="148"/>
      <c r="I11" s="148"/>
      <c r="J11" s="148"/>
      <c r="K11" s="148"/>
      <c r="L11" s="148"/>
      <c r="M11" s="146"/>
      <c r="N11" s="146"/>
      <c r="O11" s="148"/>
      <c r="P11" s="158"/>
      <c r="R11" s="144"/>
    </row>
    <row r="12" spans="1:18" ht="15" customHeight="1">
      <c r="A12" s="350"/>
      <c r="B12" s="159" t="s">
        <v>132</v>
      </c>
      <c r="C12" s="356"/>
      <c r="D12" s="146">
        <f t="shared" si="1"/>
        <v>0</v>
      </c>
      <c r="E12" s="147" t="e">
        <f t="shared" ref="E12:E24" si="2">F12/D12</f>
        <v>#DIV/0!</v>
      </c>
      <c r="F12" s="146">
        <f t="shared" si="0"/>
        <v>0</v>
      </c>
      <c r="G12" s="160"/>
      <c r="H12" s="160"/>
      <c r="I12" s="160"/>
      <c r="J12" s="160"/>
      <c r="K12" s="160"/>
      <c r="L12" s="160"/>
      <c r="M12" s="149"/>
      <c r="N12" s="149"/>
      <c r="O12" s="160"/>
      <c r="P12" s="161"/>
    </row>
    <row r="13" spans="1:18" ht="15" customHeight="1" thickBot="1">
      <c r="A13" s="350"/>
      <c r="B13" s="162" t="s">
        <v>133</v>
      </c>
      <c r="C13" s="367"/>
      <c r="D13" s="163">
        <f>G13+I13+K13+M13+O13</f>
        <v>0</v>
      </c>
      <c r="E13" s="164" t="e">
        <f t="shared" si="2"/>
        <v>#DIV/0!</v>
      </c>
      <c r="F13" s="163">
        <f>H13+J13+L13+N13+P13</f>
        <v>0</v>
      </c>
      <c r="G13" s="165"/>
      <c r="H13" s="165"/>
      <c r="I13" s="165"/>
      <c r="J13" s="165"/>
      <c r="K13" s="165"/>
      <c r="L13" s="165"/>
      <c r="M13" s="166"/>
      <c r="N13" s="166"/>
      <c r="O13" s="165"/>
      <c r="P13" s="167"/>
    </row>
    <row r="14" spans="1:18" ht="15" customHeight="1">
      <c r="A14" s="352" t="s">
        <v>18</v>
      </c>
      <c r="B14" s="168" t="s">
        <v>131</v>
      </c>
      <c r="C14" s="355"/>
      <c r="D14" s="139">
        <f t="shared" si="1"/>
        <v>0</v>
      </c>
      <c r="E14" s="140" t="e">
        <f t="shared" si="2"/>
        <v>#DIV/0!</v>
      </c>
      <c r="F14" s="139">
        <f t="shared" si="0"/>
        <v>0</v>
      </c>
      <c r="G14" s="141"/>
      <c r="H14" s="141"/>
      <c r="I14" s="141"/>
      <c r="J14" s="141"/>
      <c r="K14" s="141"/>
      <c r="L14" s="141"/>
      <c r="M14" s="139"/>
      <c r="N14" s="139"/>
      <c r="O14" s="141"/>
      <c r="P14" s="143"/>
      <c r="R14" s="144"/>
    </row>
    <row r="15" spans="1:18" ht="15" customHeight="1">
      <c r="A15" s="353"/>
      <c r="B15" s="159" t="s">
        <v>132</v>
      </c>
      <c r="C15" s="356"/>
      <c r="D15" s="146">
        <f t="shared" si="1"/>
        <v>0</v>
      </c>
      <c r="E15" s="147" t="e">
        <f t="shared" si="2"/>
        <v>#DIV/0!</v>
      </c>
      <c r="F15" s="146">
        <f t="shared" si="0"/>
        <v>0</v>
      </c>
      <c r="G15" s="160"/>
      <c r="H15" s="160"/>
      <c r="I15" s="160"/>
      <c r="J15" s="160"/>
      <c r="K15" s="160"/>
      <c r="L15" s="160"/>
      <c r="M15" s="149"/>
      <c r="N15" s="149"/>
      <c r="O15" s="160"/>
      <c r="P15" s="169"/>
    </row>
    <row r="16" spans="1:18" ht="15" customHeight="1" thickBot="1">
      <c r="A16" s="354"/>
      <c r="B16" s="170" t="s">
        <v>133</v>
      </c>
      <c r="C16" s="357"/>
      <c r="D16" s="152">
        <f>G16+I16+K16+M16+O16</f>
        <v>0</v>
      </c>
      <c r="E16" s="153" t="e">
        <f t="shared" si="2"/>
        <v>#DIV/0!</v>
      </c>
      <c r="F16" s="152">
        <f>H16+J16+L16+N16+P16</f>
        <v>0</v>
      </c>
      <c r="G16" s="171"/>
      <c r="H16" s="171"/>
      <c r="I16" s="171"/>
      <c r="J16" s="171"/>
      <c r="K16" s="171"/>
      <c r="L16" s="171"/>
      <c r="M16" s="155"/>
      <c r="N16" s="155"/>
      <c r="O16" s="171"/>
      <c r="P16" s="172"/>
    </row>
    <row r="17" spans="1:19" ht="15" customHeight="1">
      <c r="A17" s="350" t="s">
        <v>19</v>
      </c>
      <c r="B17" s="173" t="s">
        <v>131</v>
      </c>
      <c r="C17" s="366"/>
      <c r="D17" s="146">
        <f t="shared" si="1"/>
        <v>0</v>
      </c>
      <c r="E17" s="147" t="e">
        <f t="shared" si="2"/>
        <v>#DIV/0!</v>
      </c>
      <c r="F17" s="146">
        <f t="shared" si="0"/>
        <v>0</v>
      </c>
      <c r="G17" s="148"/>
      <c r="H17" s="148"/>
      <c r="I17" s="148"/>
      <c r="J17" s="148"/>
      <c r="K17" s="148"/>
      <c r="L17" s="148"/>
      <c r="M17" s="146"/>
      <c r="N17" s="174"/>
      <c r="O17" s="148"/>
      <c r="P17" s="158"/>
      <c r="R17" s="144"/>
    </row>
    <row r="18" spans="1:19" ht="15" customHeight="1">
      <c r="A18" s="350"/>
      <c r="B18" s="175" t="s">
        <v>132</v>
      </c>
      <c r="C18" s="356"/>
      <c r="D18" s="146">
        <f t="shared" si="1"/>
        <v>0</v>
      </c>
      <c r="E18" s="147" t="e">
        <f t="shared" si="2"/>
        <v>#DIV/0!</v>
      </c>
      <c r="F18" s="146">
        <f t="shared" si="0"/>
        <v>0</v>
      </c>
      <c r="G18" s="160"/>
      <c r="H18" s="160"/>
      <c r="I18" s="160"/>
      <c r="J18" s="160"/>
      <c r="K18" s="160"/>
      <c r="L18" s="160"/>
      <c r="M18" s="149"/>
      <c r="N18" s="176"/>
      <c r="O18" s="160"/>
      <c r="P18" s="161"/>
    </row>
    <row r="19" spans="1:19" ht="15" customHeight="1" thickBot="1">
      <c r="A19" s="350"/>
      <c r="B19" s="177" t="s">
        <v>133</v>
      </c>
      <c r="C19" s="367"/>
      <c r="D19" s="163">
        <f>G19+I19+K19+M19+O19</f>
        <v>0</v>
      </c>
      <c r="E19" s="164" t="e">
        <f t="shared" si="2"/>
        <v>#DIV/0!</v>
      </c>
      <c r="F19" s="163">
        <f>H19+J19+L19+N19+P19</f>
        <v>0</v>
      </c>
      <c r="G19" s="165"/>
      <c r="H19" s="165"/>
      <c r="I19" s="165"/>
      <c r="J19" s="165"/>
      <c r="K19" s="165"/>
      <c r="L19" s="165"/>
      <c r="M19" s="166"/>
      <c r="N19" s="178"/>
      <c r="O19" s="165"/>
      <c r="P19" s="167"/>
    </row>
    <row r="20" spans="1:19" ht="15" customHeight="1">
      <c r="A20" s="352" t="s">
        <v>20</v>
      </c>
      <c r="B20" s="138" t="s">
        <v>131</v>
      </c>
      <c r="C20" s="355"/>
      <c r="D20" s="139">
        <f t="shared" si="1"/>
        <v>0</v>
      </c>
      <c r="E20" s="140" t="e">
        <f t="shared" si="2"/>
        <v>#DIV/0!</v>
      </c>
      <c r="F20" s="139">
        <f t="shared" si="0"/>
        <v>0</v>
      </c>
      <c r="G20" s="141"/>
      <c r="H20" s="141"/>
      <c r="I20" s="141"/>
      <c r="J20" s="141"/>
      <c r="K20" s="141"/>
      <c r="L20" s="141"/>
      <c r="M20" s="139"/>
      <c r="N20" s="139"/>
      <c r="O20" s="141"/>
      <c r="P20" s="143"/>
      <c r="R20" s="144"/>
    </row>
    <row r="21" spans="1:19" ht="15" customHeight="1">
      <c r="A21" s="353"/>
      <c r="B21" s="175" t="s">
        <v>132</v>
      </c>
      <c r="C21" s="356"/>
      <c r="D21" s="146">
        <f t="shared" si="1"/>
        <v>0</v>
      </c>
      <c r="E21" s="147" t="e">
        <f t="shared" si="2"/>
        <v>#DIV/0!</v>
      </c>
      <c r="F21" s="146">
        <f t="shared" si="0"/>
        <v>0</v>
      </c>
      <c r="G21" s="160"/>
      <c r="H21" s="160"/>
      <c r="I21" s="160"/>
      <c r="J21" s="160"/>
      <c r="K21" s="160"/>
      <c r="L21" s="160"/>
      <c r="M21" s="149"/>
      <c r="N21" s="149"/>
      <c r="O21" s="160"/>
      <c r="P21" s="169"/>
    </row>
    <row r="22" spans="1:19" ht="15" customHeight="1" thickBot="1">
      <c r="A22" s="354"/>
      <c r="B22" s="179" t="s">
        <v>133</v>
      </c>
      <c r="C22" s="357"/>
      <c r="D22" s="152">
        <f>G22+I22+K22+M22+O22</f>
        <v>0</v>
      </c>
      <c r="E22" s="153" t="e">
        <f t="shared" si="2"/>
        <v>#DIV/0!</v>
      </c>
      <c r="F22" s="152">
        <f>H22+J22+L22+N22+P22</f>
        <v>0</v>
      </c>
      <c r="G22" s="171"/>
      <c r="H22" s="171"/>
      <c r="I22" s="171"/>
      <c r="J22" s="171"/>
      <c r="K22" s="171"/>
      <c r="L22" s="171"/>
      <c r="M22" s="155"/>
      <c r="N22" s="155"/>
      <c r="O22" s="171"/>
      <c r="P22" s="172"/>
    </row>
    <row r="23" spans="1:19" ht="15" customHeight="1">
      <c r="A23" s="350" t="s">
        <v>21</v>
      </c>
      <c r="B23" s="173" t="s">
        <v>131</v>
      </c>
      <c r="C23" s="366"/>
      <c r="D23" s="146">
        <f t="shared" si="1"/>
        <v>0</v>
      </c>
      <c r="E23" s="147" t="e">
        <f t="shared" si="2"/>
        <v>#DIV/0!</v>
      </c>
      <c r="F23" s="146">
        <f t="shared" si="0"/>
        <v>0</v>
      </c>
      <c r="G23" s="148"/>
      <c r="H23" s="148"/>
      <c r="I23" s="148"/>
      <c r="J23" s="148"/>
      <c r="K23" s="148"/>
      <c r="L23" s="148"/>
      <c r="M23" s="146"/>
      <c r="N23" s="146"/>
      <c r="O23" s="148"/>
      <c r="P23" s="158"/>
      <c r="R23" s="144"/>
    </row>
    <row r="24" spans="1:19" ht="15" customHeight="1">
      <c r="A24" s="350"/>
      <c r="B24" s="175" t="s">
        <v>132</v>
      </c>
      <c r="C24" s="356"/>
      <c r="D24" s="146">
        <f t="shared" si="1"/>
        <v>0</v>
      </c>
      <c r="E24" s="147" t="e">
        <f t="shared" si="2"/>
        <v>#DIV/0!</v>
      </c>
      <c r="F24" s="146">
        <f t="shared" si="0"/>
        <v>0</v>
      </c>
      <c r="G24" s="160"/>
      <c r="H24" s="160"/>
      <c r="I24" s="160"/>
      <c r="J24" s="160"/>
      <c r="K24" s="160"/>
      <c r="L24" s="160"/>
      <c r="M24" s="149"/>
      <c r="N24" s="149"/>
      <c r="O24" s="160"/>
      <c r="P24" s="161"/>
    </row>
    <row r="25" spans="1:19" ht="15" customHeight="1" thickBot="1">
      <c r="A25" s="350"/>
      <c r="B25" s="177" t="s">
        <v>133</v>
      </c>
      <c r="C25" s="367"/>
      <c r="D25" s="163">
        <f>G25+I25+K25+M25+O25</f>
        <v>0</v>
      </c>
      <c r="E25" s="164" t="e">
        <f>F25/D25</f>
        <v>#DIV/0!</v>
      </c>
      <c r="F25" s="163">
        <f>H25+J25+L25+N25+P25</f>
        <v>0</v>
      </c>
      <c r="G25" s="165"/>
      <c r="H25" s="165"/>
      <c r="I25" s="165"/>
      <c r="J25" s="165"/>
      <c r="K25" s="165"/>
      <c r="L25" s="180"/>
      <c r="M25" s="166"/>
      <c r="N25" s="166"/>
      <c r="O25" s="166"/>
      <c r="P25" s="167"/>
      <c r="Q25" s="181"/>
      <c r="S25" s="182"/>
    </row>
    <row r="26" spans="1:19" ht="15" customHeight="1">
      <c r="A26" s="352" t="s">
        <v>22</v>
      </c>
      <c r="B26" s="138" t="s">
        <v>131</v>
      </c>
      <c r="C26" s="359"/>
      <c r="D26" s="139">
        <f>G26+I26+K26+M26+O26</f>
        <v>0</v>
      </c>
      <c r="E26" s="140" t="e">
        <f>F26/D26</f>
        <v>#DIV/0!</v>
      </c>
      <c r="F26" s="139">
        <f t="shared" si="0"/>
        <v>0</v>
      </c>
      <c r="G26" s="141"/>
      <c r="H26" s="141"/>
      <c r="I26" s="141"/>
      <c r="J26" s="141"/>
      <c r="K26" s="141"/>
      <c r="L26" s="142"/>
      <c r="M26" s="139"/>
      <c r="N26" s="139"/>
      <c r="O26" s="139"/>
      <c r="P26" s="143"/>
      <c r="Q26" s="181"/>
      <c r="R26" s="144"/>
      <c r="S26" s="182"/>
    </row>
    <row r="27" spans="1:19" ht="15" customHeight="1">
      <c r="A27" s="353"/>
      <c r="B27" s="175" t="s">
        <v>132</v>
      </c>
      <c r="C27" s="360"/>
      <c r="D27" s="146">
        <f>G27+I27+K27+M27+O27</f>
        <v>0</v>
      </c>
      <c r="E27" s="147" t="e">
        <f>F27/D27</f>
        <v>#DIV/0!</v>
      </c>
      <c r="F27" s="146">
        <f t="shared" si="0"/>
        <v>0</v>
      </c>
      <c r="G27" s="160"/>
      <c r="H27" s="160"/>
      <c r="I27" s="160"/>
      <c r="J27" s="160"/>
      <c r="K27" s="160"/>
      <c r="L27" s="160"/>
      <c r="M27" s="149"/>
      <c r="N27" s="149"/>
      <c r="O27" s="160"/>
      <c r="P27" s="169"/>
      <c r="Q27" s="181"/>
      <c r="S27" s="183"/>
    </row>
    <row r="28" spans="1:19" ht="15" customHeight="1" thickBot="1">
      <c r="A28" s="354"/>
      <c r="B28" s="179" t="s">
        <v>133</v>
      </c>
      <c r="C28" s="361"/>
      <c r="D28" s="152">
        <f>G28+I28+K28+M28+O28</f>
        <v>0</v>
      </c>
      <c r="E28" s="153" t="e">
        <f>F28/D28</f>
        <v>#DIV/0!</v>
      </c>
      <c r="F28" s="152">
        <f>H28+J28+L28+N28+P28</f>
        <v>0</v>
      </c>
      <c r="G28" s="171"/>
      <c r="H28" s="171"/>
      <c r="I28" s="171"/>
      <c r="J28" s="171"/>
      <c r="K28" s="171"/>
      <c r="L28" s="171"/>
      <c r="M28" s="155"/>
      <c r="N28" s="155"/>
      <c r="O28" s="171"/>
      <c r="P28" s="172"/>
      <c r="Q28" s="183"/>
      <c r="S28" s="183"/>
    </row>
    <row r="29" spans="1:19" ht="15" customHeight="1">
      <c r="A29" s="350" t="s">
        <v>23</v>
      </c>
      <c r="B29" s="173" t="s">
        <v>131</v>
      </c>
      <c r="C29" s="368"/>
      <c r="D29" s="146">
        <f t="shared" si="1"/>
        <v>0</v>
      </c>
      <c r="E29" s="147" t="e">
        <f>F29/D29</f>
        <v>#DIV/0!</v>
      </c>
      <c r="F29" s="146">
        <f t="shared" si="0"/>
        <v>0</v>
      </c>
      <c r="G29" s="148"/>
      <c r="H29" s="148"/>
      <c r="I29" s="148"/>
      <c r="J29" s="148"/>
      <c r="K29" s="148"/>
      <c r="L29" s="148"/>
      <c r="M29" s="146"/>
      <c r="N29" s="146"/>
      <c r="O29" s="148"/>
      <c r="P29" s="158"/>
      <c r="Q29" s="181"/>
      <c r="R29" s="144"/>
      <c r="S29" s="183"/>
    </row>
    <row r="30" spans="1:19" ht="15" customHeight="1">
      <c r="A30" s="350"/>
      <c r="B30" s="175" t="s">
        <v>132</v>
      </c>
      <c r="C30" s="360"/>
      <c r="D30" s="146">
        <f t="shared" si="1"/>
        <v>0</v>
      </c>
      <c r="E30" s="147" t="e">
        <f t="shared" ref="E30:E34" si="3">F30/D30</f>
        <v>#DIV/0!</v>
      </c>
      <c r="F30" s="146">
        <f t="shared" si="0"/>
        <v>0</v>
      </c>
      <c r="G30" s="160"/>
      <c r="H30" s="160"/>
      <c r="I30" s="160"/>
      <c r="J30" s="160"/>
      <c r="K30" s="160"/>
      <c r="L30" s="160"/>
      <c r="M30" s="149"/>
      <c r="N30" s="149"/>
      <c r="O30" s="160"/>
      <c r="P30" s="161"/>
      <c r="Q30" s="181"/>
      <c r="S30" s="183"/>
    </row>
    <row r="31" spans="1:19" ht="15" customHeight="1" thickBot="1">
      <c r="A31" s="350"/>
      <c r="B31" s="177" t="s">
        <v>133</v>
      </c>
      <c r="C31" s="369"/>
      <c r="D31" s="163">
        <f>G31+I31+K31+M31+O31</f>
        <v>0</v>
      </c>
      <c r="E31" s="164" t="e">
        <f t="shared" si="3"/>
        <v>#DIV/0!</v>
      </c>
      <c r="F31" s="163">
        <f>H31+J31+L31+N31+P31</f>
        <v>0</v>
      </c>
      <c r="G31" s="165"/>
      <c r="H31" s="165"/>
      <c r="I31" s="165"/>
      <c r="J31" s="165"/>
      <c r="K31" s="165"/>
      <c r="L31" s="165"/>
      <c r="M31" s="166"/>
      <c r="N31" s="166"/>
      <c r="O31" s="165"/>
      <c r="P31" s="167"/>
      <c r="Q31" s="183"/>
      <c r="S31" s="183"/>
    </row>
    <row r="32" spans="1:19" ht="15" customHeight="1">
      <c r="A32" s="352" t="s">
        <v>24</v>
      </c>
      <c r="B32" s="138" t="s">
        <v>131</v>
      </c>
      <c r="C32" s="359"/>
      <c r="D32" s="139">
        <f t="shared" si="1"/>
        <v>0</v>
      </c>
      <c r="E32" s="140" t="e">
        <f>F32/D32</f>
        <v>#DIV/0!</v>
      </c>
      <c r="F32" s="139">
        <f t="shared" si="0"/>
        <v>0</v>
      </c>
      <c r="G32" s="141"/>
      <c r="H32" s="141"/>
      <c r="I32" s="141"/>
      <c r="J32" s="141"/>
      <c r="K32" s="141"/>
      <c r="L32" s="141"/>
      <c r="M32" s="139"/>
      <c r="N32" s="139"/>
      <c r="O32" s="141"/>
      <c r="P32" s="143"/>
      <c r="R32" s="144"/>
    </row>
    <row r="33" spans="1:18" ht="15" customHeight="1">
      <c r="A33" s="353"/>
      <c r="B33" s="175" t="s">
        <v>132</v>
      </c>
      <c r="C33" s="360"/>
      <c r="D33" s="146">
        <f t="shared" si="1"/>
        <v>0</v>
      </c>
      <c r="E33" s="147" t="e">
        <f t="shared" si="3"/>
        <v>#DIV/0!</v>
      </c>
      <c r="F33" s="146">
        <f t="shared" si="0"/>
        <v>0</v>
      </c>
      <c r="G33" s="160"/>
      <c r="H33" s="160"/>
      <c r="I33" s="160"/>
      <c r="J33" s="160"/>
      <c r="K33" s="160"/>
      <c r="L33" s="160"/>
      <c r="M33" s="149"/>
      <c r="N33" s="149"/>
      <c r="O33" s="160"/>
      <c r="P33" s="169"/>
    </row>
    <row r="34" spans="1:18" ht="15" customHeight="1" thickBot="1">
      <c r="A34" s="354"/>
      <c r="B34" s="179" t="s">
        <v>133</v>
      </c>
      <c r="C34" s="361"/>
      <c r="D34" s="152">
        <f>G34+I34+K34+M34+O34</f>
        <v>0</v>
      </c>
      <c r="E34" s="153" t="e">
        <f t="shared" si="3"/>
        <v>#DIV/0!</v>
      </c>
      <c r="F34" s="152">
        <f>H34+J34+L34+N34+P34</f>
        <v>0</v>
      </c>
      <c r="G34" s="171"/>
      <c r="H34" s="171"/>
      <c r="I34" s="171"/>
      <c r="J34" s="171"/>
      <c r="K34" s="171"/>
      <c r="L34" s="171"/>
      <c r="M34" s="155"/>
      <c r="N34" s="155"/>
      <c r="O34" s="171"/>
      <c r="P34" s="172"/>
    </row>
    <row r="35" spans="1:18" ht="15" customHeight="1">
      <c r="A35" s="350" t="s">
        <v>25</v>
      </c>
      <c r="B35" s="173" t="s">
        <v>131</v>
      </c>
      <c r="C35" s="351"/>
      <c r="D35" s="139">
        <f t="shared" ref="D35:D36" si="4">G35+I35+K35+M35+O35</f>
        <v>0</v>
      </c>
      <c r="E35" s="140" t="e">
        <f>F35/D35</f>
        <v>#DIV/0!</v>
      </c>
      <c r="F35" s="139">
        <f t="shared" ref="F35:F36" si="5">H35+J35+L35+N35+P35</f>
        <v>0</v>
      </c>
      <c r="G35" s="148"/>
      <c r="H35" s="148"/>
      <c r="I35" s="148"/>
      <c r="J35" s="148"/>
      <c r="K35" s="148"/>
      <c r="L35" s="148"/>
      <c r="M35" s="146"/>
      <c r="N35" s="146"/>
      <c r="O35" s="148"/>
      <c r="P35" s="158"/>
      <c r="R35" s="144"/>
    </row>
    <row r="36" spans="1:18" ht="15" customHeight="1">
      <c r="A36" s="350"/>
      <c r="B36" s="175" t="s">
        <v>132</v>
      </c>
      <c r="C36" s="351"/>
      <c r="D36" s="146">
        <f t="shared" si="4"/>
        <v>0</v>
      </c>
      <c r="E36" s="147" t="e">
        <f t="shared" ref="E36:E37" si="6">F36/D36</f>
        <v>#DIV/0!</v>
      </c>
      <c r="F36" s="146">
        <f t="shared" si="5"/>
        <v>0</v>
      </c>
      <c r="G36" s="160"/>
      <c r="H36" s="160"/>
      <c r="I36" s="160"/>
      <c r="J36" s="160"/>
      <c r="K36" s="160"/>
      <c r="L36" s="160"/>
      <c r="M36" s="149"/>
      <c r="N36" s="149"/>
      <c r="O36" s="160"/>
      <c r="P36" s="161"/>
    </row>
    <row r="37" spans="1:18" ht="15" customHeight="1" thickBot="1">
      <c r="A37" s="350"/>
      <c r="B37" s="177" t="s">
        <v>133</v>
      </c>
      <c r="C37" s="351"/>
      <c r="D37" s="152">
        <f>G37+I37+K37+M37+O37</f>
        <v>0</v>
      </c>
      <c r="E37" s="153" t="e">
        <f t="shared" si="6"/>
        <v>#DIV/0!</v>
      </c>
      <c r="F37" s="152">
        <f>H37+J37+L37+N37+P37</f>
        <v>0</v>
      </c>
      <c r="G37" s="165"/>
      <c r="H37" s="165"/>
      <c r="I37" s="165"/>
      <c r="J37" s="165"/>
      <c r="K37" s="165"/>
      <c r="L37" s="165"/>
      <c r="M37" s="166"/>
      <c r="N37" s="166"/>
      <c r="O37" s="165"/>
      <c r="P37" s="167"/>
    </row>
    <row r="38" spans="1:18" ht="15" customHeight="1" thickBot="1">
      <c r="A38" s="352" t="s">
        <v>26</v>
      </c>
      <c r="B38" s="138" t="s">
        <v>131</v>
      </c>
      <c r="C38" s="355"/>
      <c r="D38" s="139">
        <f t="shared" ref="D38:D39" si="7">G38+I38+K38+M38+O38</f>
        <v>0</v>
      </c>
      <c r="E38" s="140" t="e">
        <f>F38/D38</f>
        <v>#DIV/0!</v>
      </c>
      <c r="F38" s="139">
        <f t="shared" ref="F38:F39" si="8">H38+J38+L38+N38+P38</f>
        <v>0</v>
      </c>
      <c r="G38" s="141"/>
      <c r="H38" s="141"/>
      <c r="I38" s="141"/>
      <c r="J38" s="141"/>
      <c r="K38" s="141"/>
      <c r="L38" s="141"/>
      <c r="M38" s="139"/>
      <c r="N38" s="139"/>
      <c r="O38" s="141"/>
      <c r="P38" s="143"/>
    </row>
    <row r="39" spans="1:18" ht="15" customHeight="1" thickBot="1">
      <c r="A39" s="353"/>
      <c r="B39" s="175" t="s">
        <v>132</v>
      </c>
      <c r="C39" s="356"/>
      <c r="D39" s="146">
        <f t="shared" si="7"/>
        <v>0</v>
      </c>
      <c r="E39" s="147" t="e">
        <f t="shared" ref="E39:E40" si="9">F39/D39</f>
        <v>#DIV/0!</v>
      </c>
      <c r="F39" s="146">
        <f t="shared" si="8"/>
        <v>0</v>
      </c>
      <c r="G39" s="165"/>
      <c r="H39" s="165"/>
      <c r="I39" s="165"/>
      <c r="J39" s="165"/>
      <c r="K39" s="165"/>
      <c r="L39" s="165"/>
      <c r="M39" s="149"/>
      <c r="N39" s="139"/>
      <c r="O39" s="165"/>
      <c r="P39" s="184"/>
    </row>
    <row r="40" spans="1:18" ht="15" customHeight="1" thickBot="1">
      <c r="A40" s="354"/>
      <c r="B40" s="185" t="s">
        <v>133</v>
      </c>
      <c r="C40" s="357"/>
      <c r="D40" s="152">
        <f>G40+I40+K40+M40+O40</f>
        <v>0</v>
      </c>
      <c r="E40" s="153" t="e">
        <f t="shared" si="9"/>
        <v>#DIV/0!</v>
      </c>
      <c r="F40" s="152">
        <f>H40+J40+L40+N40+P40</f>
        <v>0</v>
      </c>
      <c r="G40" s="171"/>
      <c r="H40" s="171"/>
      <c r="I40" s="171"/>
      <c r="J40" s="171"/>
      <c r="K40" s="171"/>
      <c r="L40" s="171"/>
      <c r="M40" s="155"/>
      <c r="N40" s="139"/>
      <c r="O40" s="171"/>
      <c r="P40" s="172"/>
    </row>
    <row r="41" spans="1:18" ht="15" customHeight="1" thickBot="1">
      <c r="A41" s="350" t="s">
        <v>27</v>
      </c>
      <c r="B41" s="173" t="s">
        <v>131</v>
      </c>
      <c r="C41" s="355"/>
      <c r="D41" s="139">
        <f t="shared" ref="D41:D42" si="10">G41+I41+K41+M41+O41</f>
        <v>0</v>
      </c>
      <c r="E41" s="140" t="e">
        <f>F41/D41</f>
        <v>#DIV/0!</v>
      </c>
      <c r="F41" s="139">
        <f t="shared" ref="F41:F42" si="11">H41+J41+L41+N41+P41</f>
        <v>0</v>
      </c>
      <c r="G41" s="186"/>
      <c r="H41" s="186"/>
      <c r="I41" s="186"/>
      <c r="J41" s="186"/>
      <c r="K41" s="186"/>
      <c r="L41" s="186"/>
      <c r="M41" s="146"/>
      <c r="N41" s="139"/>
      <c r="O41" s="186"/>
      <c r="P41" s="187"/>
    </row>
    <row r="42" spans="1:18" ht="15" customHeight="1" thickBot="1">
      <c r="A42" s="350"/>
      <c r="B42" s="175" t="s">
        <v>132</v>
      </c>
      <c r="C42" s="356"/>
      <c r="D42" s="146">
        <f t="shared" si="10"/>
        <v>0</v>
      </c>
      <c r="E42" s="147" t="e">
        <f t="shared" ref="E42:E43" si="12">F42/D42</f>
        <v>#DIV/0!</v>
      </c>
      <c r="F42" s="146">
        <f t="shared" si="11"/>
        <v>0</v>
      </c>
      <c r="G42" s="165"/>
      <c r="H42" s="165"/>
      <c r="I42" s="165"/>
      <c r="J42" s="165"/>
      <c r="K42" s="165"/>
      <c r="L42" s="165"/>
      <c r="M42" s="149"/>
      <c r="N42" s="139"/>
      <c r="O42" s="165"/>
      <c r="P42" s="167"/>
    </row>
    <row r="43" spans="1:18" ht="15" customHeight="1" thickBot="1">
      <c r="A43" s="358"/>
      <c r="B43" s="188" t="s">
        <v>133</v>
      </c>
      <c r="C43" s="357"/>
      <c r="D43" s="152">
        <f>G43+I43+K43+M43+O43</f>
        <v>0</v>
      </c>
      <c r="E43" s="153" t="e">
        <f t="shared" si="12"/>
        <v>#DIV/0!</v>
      </c>
      <c r="F43" s="152">
        <f>H43+J43+L43+N43+P43</f>
        <v>0</v>
      </c>
      <c r="G43" s="160"/>
      <c r="H43" s="160"/>
      <c r="I43" s="160"/>
      <c r="J43" s="160"/>
      <c r="K43" s="160"/>
      <c r="L43" s="160"/>
      <c r="M43" s="166"/>
      <c r="N43" s="139"/>
      <c r="O43" s="160"/>
      <c r="P43" s="161"/>
    </row>
    <row r="44" spans="1:18" s="197" customFormat="1" ht="15.6" customHeight="1">
      <c r="A44" s="362" t="s">
        <v>28</v>
      </c>
      <c r="B44" s="189" t="s">
        <v>131</v>
      </c>
      <c r="C44" s="190"/>
      <c r="D44" s="191">
        <f>D8+D11+D14+D17+D20+D23+D26+D29+D32+D35+D38+D41</f>
        <v>0</v>
      </c>
      <c r="E44" s="192" t="e">
        <f>F44/D44</f>
        <v>#DIV/0!</v>
      </c>
      <c r="F44" s="193">
        <f>F8+F11+F14+F17+F20+F23+F26+F29+F32+F35+F38+F41</f>
        <v>0</v>
      </c>
      <c r="G44" s="194">
        <f t="shared" ref="G44:L44" si="13">G8+G11+G14+G17+G20+G23+G26+G29+G32+G35+G38+G43</f>
        <v>0</v>
      </c>
      <c r="H44" s="194">
        <f t="shared" si="13"/>
        <v>0</v>
      </c>
      <c r="I44" s="194">
        <f t="shared" si="13"/>
        <v>0</v>
      </c>
      <c r="J44" s="194">
        <f t="shared" si="13"/>
        <v>0</v>
      </c>
      <c r="K44" s="194">
        <f t="shared" si="13"/>
        <v>0</v>
      </c>
      <c r="L44" s="194">
        <f t="shared" si="13"/>
        <v>0</v>
      </c>
      <c r="M44" s="195">
        <f>M8+M11+M14+M17+M20+M23+M26+M29+M32+M35+M38+M41</f>
        <v>0</v>
      </c>
      <c r="N44" s="195">
        <f>N8+N11+N14+N17+N20+N23+N26+N29+N32+N35+N38+N41</f>
        <v>0</v>
      </c>
      <c r="O44" s="194">
        <f>O8+O11+O14+O17+O20+O23+O26+O29+O32+O35+O38+O43</f>
        <v>0</v>
      </c>
      <c r="P44" s="196">
        <f>P8+P11+P14+P17+P20+P23+P26+P29+P32+P35+P38+P43</f>
        <v>0</v>
      </c>
    </row>
    <row r="45" spans="1:18" s="197" customFormat="1" ht="15.6" customHeight="1">
      <c r="A45" s="363"/>
      <c r="B45" s="198" t="s">
        <v>132</v>
      </c>
      <c r="C45" s="199"/>
      <c r="D45" s="200">
        <f>D42+D39+D36+D33+D30+D27+D24+D21+D18+D15+D12+D9</f>
        <v>0</v>
      </c>
      <c r="E45" s="201" t="e">
        <f>F45/D45</f>
        <v>#DIV/0!</v>
      </c>
      <c r="F45" s="202">
        <f t="shared" ref="F45:P46" si="14">F42+F39+F36+F33+F30+F27+F24+F21+F18+F15+F12+F9</f>
        <v>0</v>
      </c>
      <c r="G45" s="203">
        <f t="shared" si="14"/>
        <v>0</v>
      </c>
      <c r="H45" s="203">
        <f t="shared" si="14"/>
        <v>0</v>
      </c>
      <c r="I45" s="203">
        <f t="shared" si="14"/>
        <v>0</v>
      </c>
      <c r="J45" s="203">
        <f t="shared" si="14"/>
        <v>0</v>
      </c>
      <c r="K45" s="203">
        <f t="shared" si="14"/>
        <v>0</v>
      </c>
      <c r="L45" s="203">
        <f t="shared" si="14"/>
        <v>0</v>
      </c>
      <c r="M45" s="204">
        <f>M42+M39+M36+M33+M30+M27+M24+M21+M18+M15+M12+M9</f>
        <v>0</v>
      </c>
      <c r="N45" s="204">
        <f t="shared" si="14"/>
        <v>0</v>
      </c>
      <c r="O45" s="203">
        <f t="shared" si="14"/>
        <v>0</v>
      </c>
      <c r="P45" s="203">
        <f t="shared" si="14"/>
        <v>0</v>
      </c>
    </row>
    <row r="46" spans="1:18" s="197" customFormat="1" ht="19.5" customHeight="1" thickBot="1">
      <c r="A46" s="364"/>
      <c r="B46" s="205" t="s">
        <v>133</v>
      </c>
      <c r="C46" s="206"/>
      <c r="D46" s="207">
        <f>D43+D40+D37+D34+D31+D28+D25+D22+D19+D16+D13+D10</f>
        <v>0</v>
      </c>
      <c r="E46" s="208" t="e">
        <f>F46/D46</f>
        <v>#DIV/0!</v>
      </c>
      <c r="F46" s="209">
        <f t="shared" si="14"/>
        <v>0</v>
      </c>
      <c r="G46" s="210">
        <f t="shared" si="14"/>
        <v>0</v>
      </c>
      <c r="H46" s="210">
        <f t="shared" si="14"/>
        <v>0</v>
      </c>
      <c r="I46" s="210">
        <f t="shared" si="14"/>
        <v>0</v>
      </c>
      <c r="J46" s="210">
        <f t="shared" si="14"/>
        <v>0</v>
      </c>
      <c r="K46" s="210">
        <f t="shared" si="14"/>
        <v>0</v>
      </c>
      <c r="L46" s="210">
        <f t="shared" si="14"/>
        <v>0</v>
      </c>
      <c r="M46" s="209">
        <f t="shared" si="14"/>
        <v>0</v>
      </c>
      <c r="N46" s="209">
        <f t="shared" si="14"/>
        <v>0</v>
      </c>
      <c r="O46" s="210">
        <f t="shared" si="14"/>
        <v>0</v>
      </c>
      <c r="P46" s="210">
        <f t="shared" si="14"/>
        <v>0</v>
      </c>
    </row>
    <row r="47" spans="1:18" s="197" customFormat="1" ht="19.5" customHeight="1" thickBot="1">
      <c r="A47" s="211" t="s">
        <v>14</v>
      </c>
      <c r="B47" s="212"/>
      <c r="C47" s="212"/>
      <c r="D47" s="212"/>
      <c r="E47" s="212"/>
      <c r="F47" s="213">
        <f>SUM(F44:F46)</f>
        <v>0</v>
      </c>
      <c r="G47" s="214"/>
      <c r="H47" s="214"/>
      <c r="I47" s="214"/>
      <c r="J47" s="214"/>
      <c r="K47" s="214"/>
      <c r="L47" s="214"/>
      <c r="M47" s="215"/>
      <c r="N47" s="216">
        <f>SUM(N44:N46)</f>
        <v>0</v>
      </c>
      <c r="O47" s="217"/>
      <c r="P47" s="218"/>
    </row>
    <row r="48" spans="1:18" ht="13.8" thickBot="1">
      <c r="B48" s="219"/>
      <c r="C48" s="220"/>
      <c r="D48" s="220"/>
      <c r="E48" s="365"/>
      <c r="F48" s="365"/>
      <c r="G48" s="221"/>
      <c r="H48" s="222"/>
      <c r="I48" s="222"/>
      <c r="J48" s="223"/>
      <c r="M48" s="224"/>
      <c r="N48" s="225"/>
    </row>
    <row r="49" spans="1:15" ht="34.5" customHeight="1">
      <c r="A49" s="332" t="s">
        <v>123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</row>
    <row r="50" spans="1: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3.8">
      <c r="A51" s="331" t="s">
        <v>47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</row>
  </sheetData>
  <sheetProtection selectLockedCells="1" selectUnlockedCells="1"/>
  <mergeCells count="39">
    <mergeCell ref="A8:A10"/>
    <mergeCell ref="C8:C10"/>
    <mergeCell ref="A11:A13"/>
    <mergeCell ref="A1:P1"/>
    <mergeCell ref="A5:A7"/>
    <mergeCell ref="B5:B7"/>
    <mergeCell ref="C5:C7"/>
    <mergeCell ref="D5:F6"/>
    <mergeCell ref="G5:N5"/>
    <mergeCell ref="O5:P6"/>
    <mergeCell ref="G6:H6"/>
    <mergeCell ref="I6:J6"/>
    <mergeCell ref="K6:L6"/>
    <mergeCell ref="M6:N6"/>
    <mergeCell ref="C11:C13"/>
    <mergeCell ref="A17:A19"/>
    <mergeCell ref="C17:C19"/>
    <mergeCell ref="A20:A22"/>
    <mergeCell ref="C20:C22"/>
    <mergeCell ref="A14:A16"/>
    <mergeCell ref="C14:C16"/>
    <mergeCell ref="A23:A25"/>
    <mergeCell ref="C23:C25"/>
    <mergeCell ref="A26:A28"/>
    <mergeCell ref="C26:C28"/>
    <mergeCell ref="A29:A31"/>
    <mergeCell ref="C29:C31"/>
    <mergeCell ref="A32:A34"/>
    <mergeCell ref="C32:C34"/>
    <mergeCell ref="A44:A46"/>
    <mergeCell ref="E48:F48"/>
    <mergeCell ref="A49:O49"/>
    <mergeCell ref="A51:O51"/>
    <mergeCell ref="A35:A37"/>
    <mergeCell ref="C35:C37"/>
    <mergeCell ref="A38:A40"/>
    <mergeCell ref="C38:C40"/>
    <mergeCell ref="A41:A43"/>
    <mergeCell ref="C41:C43"/>
  </mergeCells>
  <printOptions horizontalCentered="1"/>
  <pageMargins left="3.937007874015748E-2" right="0" top="0" bottom="0" header="0" footer="0"/>
  <pageSetup paperSize="9" scale="6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R30" sqref="R30"/>
    </sheetView>
  </sheetViews>
  <sheetFormatPr defaultRowHeight="13.2"/>
  <cols>
    <col min="1" max="1" width="23.109375" customWidth="1"/>
    <col min="2" max="2" width="12.44140625" customWidth="1"/>
    <col min="3" max="3" width="10.77734375" customWidth="1"/>
    <col min="4" max="4" width="13.33203125" style="74" customWidth="1"/>
    <col min="5" max="5" width="10.77734375" customWidth="1"/>
    <col min="6" max="6" width="13.33203125" style="74" customWidth="1"/>
    <col min="7" max="7" width="10.77734375" customWidth="1"/>
    <col min="8" max="8" width="13.33203125" style="74" customWidth="1"/>
    <col min="9" max="9" width="10.77734375" customWidth="1"/>
    <col min="10" max="10" width="13.33203125" style="74" customWidth="1"/>
    <col min="11" max="11" width="10.77734375" customWidth="1"/>
    <col min="12" max="12" width="13.33203125" style="74" customWidth="1"/>
  </cols>
  <sheetData>
    <row r="1" spans="1:12" ht="18.75" customHeight="1">
      <c r="A1" s="390" t="s">
        <v>154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2" s="4" customFormat="1" ht="18.75" customHeight="1">
      <c r="A2" s="41" t="str">
        <f>"Район "&amp;raion</f>
        <v xml:space="preserve">Район </v>
      </c>
      <c r="B2" s="42"/>
      <c r="C2" s="42"/>
      <c r="D2" s="43"/>
      <c r="F2" s="43" t="str">
        <f>"Организация "&amp;org</f>
        <v xml:space="preserve">Организация </v>
      </c>
      <c r="G2" s="43"/>
      <c r="H2" s="43"/>
      <c r="J2" s="43"/>
      <c r="L2" s="43"/>
    </row>
    <row r="3" spans="1:12" s="4" customFormat="1" ht="14.25" customHeight="1" thickBot="1">
      <c r="D3" s="43"/>
      <c r="F3" s="43"/>
      <c r="H3" s="43"/>
      <c r="J3" s="43"/>
      <c r="L3" s="44" t="s">
        <v>2</v>
      </c>
    </row>
    <row r="4" spans="1:12" s="45" customFormat="1" ht="26.25" customHeight="1">
      <c r="A4" s="391" t="s">
        <v>48</v>
      </c>
      <c r="B4" s="393" t="s">
        <v>49</v>
      </c>
      <c r="C4" s="393" t="s">
        <v>50</v>
      </c>
      <c r="D4" s="393"/>
      <c r="E4" s="393" t="s">
        <v>51</v>
      </c>
      <c r="F4" s="393"/>
      <c r="G4" s="393" t="s">
        <v>52</v>
      </c>
      <c r="H4" s="393"/>
      <c r="I4" s="393" t="s">
        <v>53</v>
      </c>
      <c r="J4" s="393"/>
      <c r="K4" s="393" t="s">
        <v>54</v>
      </c>
      <c r="L4" s="395"/>
    </row>
    <row r="5" spans="1:12" s="45" customFormat="1" ht="15" customHeight="1" thickBot="1">
      <c r="A5" s="392"/>
      <c r="B5" s="394"/>
      <c r="C5" s="46" t="s">
        <v>55</v>
      </c>
      <c r="D5" s="47" t="s">
        <v>46</v>
      </c>
      <c r="E5" s="46" t="s">
        <v>55</v>
      </c>
      <c r="F5" s="47" t="s">
        <v>46</v>
      </c>
      <c r="G5" s="46" t="s">
        <v>55</v>
      </c>
      <c r="H5" s="47" t="s">
        <v>46</v>
      </c>
      <c r="I5" s="46" t="s">
        <v>55</v>
      </c>
      <c r="J5" s="47" t="s">
        <v>46</v>
      </c>
      <c r="K5" s="46" t="s">
        <v>55</v>
      </c>
      <c r="L5" s="48" t="s">
        <v>46</v>
      </c>
    </row>
    <row r="6" spans="1:12" s="53" customFormat="1" ht="15" customHeight="1">
      <c r="A6" s="49">
        <v>1</v>
      </c>
      <c r="B6" s="50">
        <v>2</v>
      </c>
      <c r="C6" s="50">
        <v>3</v>
      </c>
      <c r="D6" s="51">
        <v>4</v>
      </c>
      <c r="E6" s="50">
        <v>5</v>
      </c>
      <c r="F6" s="51">
        <v>6</v>
      </c>
      <c r="G6" s="51">
        <v>7</v>
      </c>
      <c r="H6" s="51">
        <v>8</v>
      </c>
      <c r="I6" s="51">
        <v>9</v>
      </c>
      <c r="J6" s="51">
        <v>10</v>
      </c>
      <c r="K6" s="51">
        <v>11</v>
      </c>
      <c r="L6" s="52">
        <v>12</v>
      </c>
    </row>
    <row r="7" spans="1:12" s="59" customFormat="1" ht="15" customHeight="1">
      <c r="A7" s="54" t="s">
        <v>56</v>
      </c>
      <c r="B7" s="55" t="s">
        <v>57</v>
      </c>
      <c r="C7" s="56"/>
      <c r="D7" s="57"/>
      <c r="E7" s="236"/>
      <c r="F7" s="57"/>
      <c r="G7" s="236"/>
      <c r="H7" s="57"/>
      <c r="I7" s="56"/>
      <c r="J7" s="57"/>
      <c r="K7" s="56"/>
      <c r="L7" s="58"/>
    </row>
    <row r="8" spans="1:12" s="59" customFormat="1" ht="15" customHeight="1">
      <c r="A8" s="54" t="s">
        <v>58</v>
      </c>
      <c r="B8" s="55" t="s">
        <v>57</v>
      </c>
      <c r="C8" s="56"/>
      <c r="D8" s="57"/>
      <c r="E8" s="56"/>
      <c r="F8" s="57"/>
      <c r="G8" s="56"/>
      <c r="H8" s="57"/>
      <c r="I8" s="56"/>
      <c r="J8" s="57"/>
      <c r="K8" s="56"/>
      <c r="L8" s="58"/>
    </row>
    <row r="9" spans="1:12" s="59" customFormat="1" ht="15" customHeight="1">
      <c r="A9" s="54" t="s">
        <v>59</v>
      </c>
      <c r="B9" s="55" t="s">
        <v>60</v>
      </c>
      <c r="C9" s="56"/>
      <c r="D9" s="57"/>
      <c r="E9" s="56"/>
      <c r="F9" s="57"/>
      <c r="G9" s="56"/>
      <c r="H9" s="57"/>
      <c r="I9" s="56"/>
      <c r="J9" s="57"/>
      <c r="K9" s="56"/>
      <c r="L9" s="58"/>
    </row>
    <row r="10" spans="1:12" s="59" customFormat="1" ht="15" customHeight="1">
      <c r="A10" s="54" t="s">
        <v>61</v>
      </c>
      <c r="B10" s="55" t="s">
        <v>60</v>
      </c>
      <c r="C10" s="56"/>
      <c r="D10" s="57"/>
      <c r="E10" s="56"/>
      <c r="F10" s="57"/>
      <c r="G10" s="56"/>
      <c r="H10" s="57"/>
      <c r="I10" s="56"/>
      <c r="J10" s="57"/>
      <c r="K10" s="56"/>
      <c r="L10" s="58"/>
    </row>
    <row r="11" spans="1:12" s="59" customFormat="1" ht="15" customHeight="1">
      <c r="A11" s="54" t="s">
        <v>62</v>
      </c>
      <c r="B11" s="55" t="s">
        <v>60</v>
      </c>
      <c r="C11" s="56"/>
      <c r="D11" s="57"/>
      <c r="E11" s="56"/>
      <c r="F11" s="57"/>
      <c r="G11" s="56"/>
      <c r="H11" s="57"/>
      <c r="I11" s="56"/>
      <c r="J11" s="57"/>
      <c r="K11" s="56"/>
      <c r="L11" s="58"/>
    </row>
    <row r="12" spans="1:12" s="59" customFormat="1" ht="15" customHeight="1">
      <c r="A12" s="54" t="s">
        <v>63</v>
      </c>
      <c r="B12" s="55" t="s">
        <v>64</v>
      </c>
      <c r="C12" s="56"/>
      <c r="D12" s="57"/>
      <c r="E12" s="56"/>
      <c r="F12" s="57"/>
      <c r="G12" s="56"/>
      <c r="H12" s="57"/>
      <c r="I12" s="56"/>
      <c r="J12" s="57"/>
      <c r="K12" s="56"/>
      <c r="L12" s="58"/>
    </row>
    <row r="13" spans="1:12" s="59" customFormat="1" ht="15" customHeight="1" thickBot="1">
      <c r="A13" s="60" t="s">
        <v>65</v>
      </c>
      <c r="B13" s="61" t="s">
        <v>66</v>
      </c>
      <c r="C13" s="61"/>
      <c r="D13" s="62"/>
      <c r="E13" s="61"/>
      <c r="F13" s="62"/>
      <c r="G13" s="61"/>
      <c r="H13" s="62"/>
      <c r="I13" s="61"/>
      <c r="J13" s="62"/>
      <c r="K13" s="61"/>
      <c r="L13" s="63"/>
    </row>
    <row r="14" spans="1:12" s="67" customFormat="1" ht="15" customHeight="1" thickBot="1">
      <c r="A14" s="388" t="s">
        <v>67</v>
      </c>
      <c r="B14" s="389"/>
      <c r="C14" s="64" t="s">
        <v>30</v>
      </c>
      <c r="D14" s="65"/>
      <c r="E14" s="64" t="s">
        <v>30</v>
      </c>
      <c r="F14" s="65"/>
      <c r="G14" s="64" t="s">
        <v>30</v>
      </c>
      <c r="H14" s="65"/>
      <c r="I14" s="64" t="s">
        <v>30</v>
      </c>
      <c r="J14" s="65"/>
      <c r="K14" s="64" t="s">
        <v>30</v>
      </c>
      <c r="L14" s="66"/>
    </row>
    <row r="15" spans="1:12" s="59" customFormat="1" ht="15" customHeight="1">
      <c r="A15" s="54" t="s">
        <v>56</v>
      </c>
      <c r="B15" s="55" t="s">
        <v>57</v>
      </c>
      <c r="C15" s="68"/>
      <c r="D15" s="69"/>
      <c r="E15" s="68"/>
      <c r="F15" s="69"/>
      <c r="G15" s="68"/>
      <c r="H15" s="69"/>
      <c r="I15" s="68"/>
      <c r="J15" s="69"/>
      <c r="K15" s="68"/>
      <c r="L15" s="70"/>
    </row>
    <row r="16" spans="1:12" s="59" customFormat="1" ht="15" customHeight="1">
      <c r="A16" s="54" t="s">
        <v>58</v>
      </c>
      <c r="B16" s="55" t="s">
        <v>57</v>
      </c>
      <c r="C16" s="56"/>
      <c r="D16" s="57"/>
      <c r="E16" s="56"/>
      <c r="F16" s="57"/>
      <c r="G16" s="56"/>
      <c r="H16" s="57"/>
      <c r="I16" s="56"/>
      <c r="J16" s="57"/>
      <c r="K16" s="56"/>
      <c r="L16" s="58"/>
    </row>
    <row r="17" spans="1:12" s="59" customFormat="1" ht="15" customHeight="1">
      <c r="A17" s="54" t="s">
        <v>59</v>
      </c>
      <c r="B17" s="55" t="s">
        <v>60</v>
      </c>
      <c r="C17" s="56"/>
      <c r="D17" s="57"/>
      <c r="E17" s="56"/>
      <c r="F17" s="57"/>
      <c r="G17" s="56"/>
      <c r="H17" s="57"/>
      <c r="I17" s="56"/>
      <c r="J17" s="57"/>
      <c r="K17" s="56"/>
      <c r="L17" s="58"/>
    </row>
    <row r="18" spans="1:12" s="59" customFormat="1" ht="15" customHeight="1">
      <c r="A18" s="54" t="s">
        <v>61</v>
      </c>
      <c r="B18" s="55" t="s">
        <v>60</v>
      </c>
      <c r="C18" s="56"/>
      <c r="D18" s="57"/>
      <c r="E18" s="56"/>
      <c r="F18" s="57"/>
      <c r="G18" s="56"/>
      <c r="H18" s="57"/>
      <c r="I18" s="56"/>
      <c r="J18" s="57"/>
      <c r="K18" s="56"/>
      <c r="L18" s="58"/>
    </row>
    <row r="19" spans="1:12" s="59" customFormat="1" ht="15" customHeight="1">
      <c r="A19" s="54" t="s">
        <v>62</v>
      </c>
      <c r="B19" s="55" t="s">
        <v>60</v>
      </c>
      <c r="C19" s="56"/>
      <c r="D19" s="57"/>
      <c r="E19" s="56"/>
      <c r="F19" s="57"/>
      <c r="G19" s="56"/>
      <c r="H19" s="57"/>
      <c r="I19" s="56"/>
      <c r="J19" s="57"/>
      <c r="K19" s="56"/>
      <c r="L19" s="58"/>
    </row>
    <row r="20" spans="1:12" s="59" customFormat="1" ht="15" customHeight="1">
      <c r="A20" s="54" t="s">
        <v>63</v>
      </c>
      <c r="B20" s="55" t="s">
        <v>64</v>
      </c>
      <c r="C20" s="56"/>
      <c r="D20" s="57"/>
      <c r="E20" s="56"/>
      <c r="F20" s="57"/>
      <c r="G20" s="56"/>
      <c r="H20" s="57"/>
      <c r="I20" s="56"/>
      <c r="J20" s="57"/>
      <c r="K20" s="56"/>
      <c r="L20" s="58"/>
    </row>
    <row r="21" spans="1:12" s="59" customFormat="1" ht="15" customHeight="1" thickBot="1">
      <c r="A21" s="60" t="s">
        <v>65</v>
      </c>
      <c r="B21" s="61" t="s">
        <v>66</v>
      </c>
      <c r="C21" s="71"/>
      <c r="D21" s="72"/>
      <c r="E21" s="71"/>
      <c r="F21" s="72"/>
      <c r="G21" s="71"/>
      <c r="H21" s="72"/>
      <c r="I21" s="71"/>
      <c r="J21" s="72"/>
      <c r="K21" s="71"/>
      <c r="L21" s="73"/>
    </row>
    <row r="22" spans="1:12" s="67" customFormat="1" ht="15" customHeight="1" thickBot="1">
      <c r="A22" s="388" t="s">
        <v>68</v>
      </c>
      <c r="B22" s="389"/>
      <c r="C22" s="64" t="s">
        <v>30</v>
      </c>
      <c r="D22" s="65"/>
      <c r="E22" s="64" t="s">
        <v>30</v>
      </c>
      <c r="F22" s="65"/>
      <c r="G22" s="64" t="s">
        <v>30</v>
      </c>
      <c r="H22" s="65"/>
      <c r="I22" s="64" t="s">
        <v>30</v>
      </c>
      <c r="J22" s="65"/>
      <c r="K22" s="64" t="s">
        <v>30</v>
      </c>
      <c r="L22" s="66"/>
    </row>
    <row r="23" spans="1:12" s="59" customFormat="1" ht="15" customHeight="1">
      <c r="A23" s="54" t="s">
        <v>56</v>
      </c>
      <c r="B23" s="55" t="s">
        <v>57</v>
      </c>
      <c r="C23" s="68"/>
      <c r="D23" s="69"/>
      <c r="E23" s="68"/>
      <c r="F23" s="69"/>
      <c r="G23" s="68"/>
      <c r="H23" s="69"/>
      <c r="I23" s="68"/>
      <c r="J23" s="69"/>
      <c r="K23" s="68"/>
      <c r="L23" s="70"/>
    </row>
    <row r="24" spans="1:12" s="59" customFormat="1" ht="15" customHeight="1">
      <c r="A24" s="54" t="s">
        <v>58</v>
      </c>
      <c r="B24" s="55" t="s">
        <v>57</v>
      </c>
      <c r="C24" s="56"/>
      <c r="D24" s="57"/>
      <c r="E24" s="56"/>
      <c r="F24" s="57"/>
      <c r="G24" s="56"/>
      <c r="H24" s="57"/>
      <c r="I24" s="56"/>
      <c r="J24" s="57"/>
      <c r="K24" s="56"/>
      <c r="L24" s="58"/>
    </row>
    <row r="25" spans="1:12" s="59" customFormat="1" ht="15" customHeight="1">
      <c r="A25" s="54" t="s">
        <v>59</v>
      </c>
      <c r="B25" s="55" t="s">
        <v>60</v>
      </c>
      <c r="C25" s="56"/>
      <c r="D25" s="57"/>
      <c r="E25" s="56"/>
      <c r="F25" s="57"/>
      <c r="G25" s="56"/>
      <c r="H25" s="57"/>
      <c r="I25" s="56"/>
      <c r="J25" s="57"/>
      <c r="K25" s="56"/>
      <c r="L25" s="58"/>
    </row>
    <row r="26" spans="1:12" s="59" customFormat="1" ht="15" customHeight="1">
      <c r="A26" s="54" t="s">
        <v>61</v>
      </c>
      <c r="B26" s="55" t="s">
        <v>60</v>
      </c>
      <c r="C26" s="56"/>
      <c r="D26" s="57"/>
      <c r="E26" s="56"/>
      <c r="F26" s="57"/>
      <c r="G26" s="56"/>
      <c r="H26" s="57"/>
      <c r="I26" s="56"/>
      <c r="J26" s="57"/>
      <c r="K26" s="56"/>
      <c r="L26" s="58"/>
    </row>
    <row r="27" spans="1:12" s="59" customFormat="1" ht="15" customHeight="1">
      <c r="A27" s="54" t="s">
        <v>62</v>
      </c>
      <c r="B27" s="55" t="s">
        <v>60</v>
      </c>
      <c r="C27" s="56"/>
      <c r="D27" s="57"/>
      <c r="E27" s="56"/>
      <c r="F27" s="57"/>
      <c r="G27" s="56"/>
      <c r="H27" s="57"/>
      <c r="I27" s="56"/>
      <c r="J27" s="57"/>
      <c r="K27" s="56"/>
      <c r="L27" s="58"/>
    </row>
    <row r="28" spans="1:12" s="59" customFormat="1" ht="15" customHeight="1">
      <c r="A28" s="54" t="s">
        <v>63</v>
      </c>
      <c r="B28" s="55" t="s">
        <v>64</v>
      </c>
      <c r="C28" s="56"/>
      <c r="D28" s="57"/>
      <c r="E28" s="56"/>
      <c r="F28" s="57"/>
      <c r="G28" s="56"/>
      <c r="H28" s="57"/>
      <c r="I28" s="56"/>
      <c r="J28" s="57"/>
      <c r="K28" s="56"/>
      <c r="L28" s="58"/>
    </row>
    <row r="29" spans="1:12" s="59" customFormat="1" ht="15" customHeight="1" thickBot="1">
      <c r="A29" s="60" t="s">
        <v>65</v>
      </c>
      <c r="B29" s="61" t="s">
        <v>66</v>
      </c>
      <c r="C29" s="71"/>
      <c r="D29" s="72"/>
      <c r="E29" s="71"/>
      <c r="F29" s="72"/>
      <c r="G29" s="71"/>
      <c r="H29" s="72"/>
      <c r="I29" s="71"/>
      <c r="J29" s="72"/>
      <c r="K29" s="71"/>
      <c r="L29" s="73"/>
    </row>
    <row r="30" spans="1:12" s="59" customFormat="1" ht="15" customHeight="1" thickBot="1">
      <c r="A30" s="388" t="s">
        <v>69</v>
      </c>
      <c r="B30" s="389"/>
      <c r="C30" s="64" t="s">
        <v>30</v>
      </c>
      <c r="D30" s="65"/>
      <c r="E30" s="64" t="s">
        <v>30</v>
      </c>
      <c r="F30" s="65"/>
      <c r="G30" s="64" t="s">
        <v>30</v>
      </c>
      <c r="H30" s="65"/>
      <c r="I30" s="64" t="s">
        <v>30</v>
      </c>
      <c r="J30" s="65"/>
      <c r="K30" s="64" t="s">
        <v>30</v>
      </c>
      <c r="L30" s="66"/>
    </row>
  </sheetData>
  <mergeCells count="11">
    <mergeCell ref="A14:B14"/>
    <mergeCell ref="A22:B22"/>
    <mergeCell ref="A30:B30"/>
    <mergeCell ref="A1:L1"/>
    <mergeCell ref="A4:A5"/>
    <mergeCell ref="B4:B5"/>
    <mergeCell ref="C4:D4"/>
    <mergeCell ref="E4:F4"/>
    <mergeCell ref="G4:H4"/>
    <mergeCell ref="I4:J4"/>
    <mergeCell ref="K4:L4"/>
  </mergeCells>
  <printOptions horizontalCentered="1"/>
  <pageMargins left="0.35433070866141736" right="0.23622047244094491" top="0.43307086614173229" bottom="0.23622047244094491" header="0.27559055118110237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topLeftCell="A4" zoomScaleNormal="100" zoomScaleSheetLayoutView="75" workbookViewId="0">
      <selection activeCell="I34" sqref="I34"/>
    </sheetView>
  </sheetViews>
  <sheetFormatPr defaultColWidth="9.33203125" defaultRowHeight="13.2"/>
  <cols>
    <col min="1" max="1" width="11" style="1" customWidth="1"/>
    <col min="2" max="2" width="20.109375" style="1" customWidth="1"/>
    <col min="3" max="3" width="28.77734375" style="1" customWidth="1"/>
    <col min="4" max="4" width="11.109375" style="1" customWidth="1"/>
    <col min="5" max="5" width="12.109375" style="1" customWidth="1"/>
    <col min="6" max="6" width="11" style="1" customWidth="1"/>
    <col min="7" max="7" width="13.33203125" style="1" customWidth="1"/>
    <col min="8" max="8" width="11" style="1" customWidth="1"/>
    <col min="9" max="11" width="13.33203125" style="1" customWidth="1"/>
    <col min="12" max="12" width="13" style="1" customWidth="1"/>
    <col min="13" max="13" width="13.33203125" style="1" customWidth="1"/>
    <col min="14" max="14" width="17" style="1" customWidth="1"/>
    <col min="15" max="15" width="18.33203125" style="1" customWidth="1"/>
    <col min="16" max="16384" width="9.33203125" style="1"/>
  </cols>
  <sheetData>
    <row r="1" spans="1:15" ht="22.5" customHeight="1">
      <c r="A1" s="390" t="s">
        <v>136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ht="22.5" customHeight="1">
      <c r="A2" s="41" t="str">
        <f>"Район "&amp;raion</f>
        <v xml:space="preserve">Район </v>
      </c>
      <c r="B2" s="41"/>
      <c r="C2" s="41"/>
      <c r="D2" s="3"/>
      <c r="E2" s="3"/>
      <c r="G2" s="2"/>
      <c r="I2" s="43" t="str">
        <f>"Организация "&amp;org</f>
        <v xml:space="preserve">Организация </v>
      </c>
      <c r="J2" s="43"/>
      <c r="K2" s="43"/>
    </row>
    <row r="3" spans="1:15" ht="21" customHeight="1">
      <c r="A3" s="2" t="s">
        <v>70</v>
      </c>
      <c r="B3" s="2"/>
      <c r="C3" s="2"/>
      <c r="D3" s="3"/>
      <c r="E3" s="3"/>
      <c r="F3" s="3"/>
      <c r="G3" s="3"/>
      <c r="I3" s="4" t="s">
        <v>71</v>
      </c>
      <c r="J3" s="4"/>
      <c r="K3" s="4"/>
    </row>
    <row r="4" spans="1:15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14.4" thickBot="1">
      <c r="A5" s="6"/>
      <c r="B5" s="6"/>
      <c r="C5" s="6"/>
      <c r="O5" s="75"/>
    </row>
    <row r="6" spans="1:15" s="45" customFormat="1" ht="27" customHeight="1">
      <c r="A6" s="398" t="s">
        <v>4</v>
      </c>
      <c r="B6" s="405" t="s">
        <v>137</v>
      </c>
      <c r="C6" s="405" t="s">
        <v>36</v>
      </c>
      <c r="D6" s="401" t="s">
        <v>73</v>
      </c>
      <c r="E6" s="401" t="s">
        <v>74</v>
      </c>
      <c r="F6" s="401"/>
      <c r="G6" s="401"/>
      <c r="H6" s="401" t="s">
        <v>75</v>
      </c>
      <c r="I6" s="401"/>
      <c r="J6" s="411" t="s">
        <v>140</v>
      </c>
      <c r="K6" s="412"/>
      <c r="L6" s="401" t="s">
        <v>76</v>
      </c>
      <c r="M6" s="401"/>
      <c r="N6" s="401" t="s">
        <v>77</v>
      </c>
      <c r="O6" s="403" t="s">
        <v>78</v>
      </c>
    </row>
    <row r="7" spans="1:15" s="77" customFormat="1">
      <c r="A7" s="399"/>
      <c r="B7" s="406"/>
      <c r="C7" s="406"/>
      <c r="D7" s="402"/>
      <c r="E7" s="76" t="s">
        <v>55</v>
      </c>
      <c r="F7" s="76" t="s">
        <v>79</v>
      </c>
      <c r="G7" s="76" t="s">
        <v>46</v>
      </c>
      <c r="H7" s="76" t="s">
        <v>79</v>
      </c>
      <c r="I7" s="76" t="s">
        <v>46</v>
      </c>
      <c r="J7" s="76" t="s">
        <v>79</v>
      </c>
      <c r="K7" s="76" t="s">
        <v>46</v>
      </c>
      <c r="L7" s="76" t="s">
        <v>79</v>
      </c>
      <c r="M7" s="76" t="s">
        <v>46</v>
      </c>
      <c r="N7" s="402"/>
      <c r="O7" s="404"/>
    </row>
    <row r="8" spans="1:15" s="81" customFormat="1" ht="16.5" customHeight="1" thickBot="1">
      <c r="A8" s="400"/>
      <c r="B8" s="407"/>
      <c r="C8" s="407"/>
      <c r="D8" s="78" t="s">
        <v>80</v>
      </c>
      <c r="E8" s="79" t="s">
        <v>81</v>
      </c>
      <c r="F8" s="79" t="s">
        <v>82</v>
      </c>
      <c r="G8" s="79" t="s">
        <v>83</v>
      </c>
      <c r="H8" s="79" t="s">
        <v>82</v>
      </c>
      <c r="I8" s="79" t="s">
        <v>83</v>
      </c>
      <c r="J8" s="79" t="s">
        <v>82</v>
      </c>
      <c r="K8" s="79" t="s">
        <v>83</v>
      </c>
      <c r="L8" s="79" t="s">
        <v>82</v>
      </c>
      <c r="M8" s="79" t="s">
        <v>83</v>
      </c>
      <c r="N8" s="79" t="s">
        <v>83</v>
      </c>
      <c r="O8" s="80" t="s">
        <v>82</v>
      </c>
    </row>
    <row r="9" spans="1:15" ht="13.8" thickBot="1">
      <c r="A9" s="91">
        <v>1</v>
      </c>
      <c r="B9" s="109">
        <v>2</v>
      </c>
      <c r="C9" s="91">
        <v>3</v>
      </c>
      <c r="D9" s="109">
        <v>4</v>
      </c>
      <c r="E9" s="91">
        <v>5</v>
      </c>
      <c r="F9" s="109">
        <v>6</v>
      </c>
      <c r="G9" s="91">
        <v>7</v>
      </c>
      <c r="H9" s="109">
        <v>8</v>
      </c>
      <c r="I9" s="91">
        <v>9</v>
      </c>
      <c r="J9" s="109">
        <v>10</v>
      </c>
      <c r="K9" s="91">
        <v>11</v>
      </c>
      <c r="L9" s="109">
        <v>12</v>
      </c>
      <c r="M9" s="91">
        <v>13</v>
      </c>
      <c r="N9" s="109">
        <v>14</v>
      </c>
      <c r="O9" s="91">
        <v>15</v>
      </c>
    </row>
    <row r="10" spans="1:15" ht="17.399999999999999" customHeight="1">
      <c r="A10" s="408" t="s">
        <v>16</v>
      </c>
      <c r="B10" s="111" t="s">
        <v>138</v>
      </c>
      <c r="C10" s="111"/>
      <c r="D10" s="111"/>
      <c r="E10" s="291"/>
      <c r="F10" s="291" t="e">
        <f>G10/E10</f>
        <v>#DIV/0!</v>
      </c>
      <c r="G10" s="291"/>
      <c r="H10" s="291" t="e">
        <f>I10/E10</f>
        <v>#DIV/0!</v>
      </c>
      <c r="I10" s="291"/>
      <c r="J10" s="291" t="e">
        <f>K10/E10</f>
        <v>#DIV/0!</v>
      </c>
      <c r="K10" s="291"/>
      <c r="L10" s="291" t="e">
        <f>M10/E10</f>
        <v>#DIV/0!</v>
      </c>
      <c r="M10" s="291"/>
      <c r="N10" s="291">
        <f>G10+I10+K10+M10</f>
        <v>0</v>
      </c>
      <c r="O10" s="294" t="e">
        <f>N10/E10</f>
        <v>#DIV/0!</v>
      </c>
    </row>
    <row r="11" spans="1:15" ht="17.399999999999999" customHeight="1">
      <c r="A11" s="409"/>
      <c r="B11" s="85" t="s">
        <v>139</v>
      </c>
      <c r="C11" s="85"/>
      <c r="D11" s="85"/>
      <c r="E11" s="292"/>
      <c r="F11" s="292" t="e">
        <f>G11/E11</f>
        <v>#DIV/0!</v>
      </c>
      <c r="G11" s="292"/>
      <c r="H11" s="292" t="e">
        <f t="shared" ref="H11:H33" si="0">I11/E11</f>
        <v>#DIV/0!</v>
      </c>
      <c r="I11" s="292"/>
      <c r="J11" s="292" t="e">
        <f t="shared" ref="J11:J33" si="1">K11/E11</f>
        <v>#DIV/0!</v>
      </c>
      <c r="K11" s="292"/>
      <c r="L11" s="292" t="e">
        <f t="shared" ref="L11:L33" si="2">M11/E11</f>
        <v>#DIV/0!</v>
      </c>
      <c r="M11" s="292"/>
      <c r="N11" s="292">
        <f t="shared" ref="N11:N33" si="3">G11+I11+K11+M11</f>
        <v>0</v>
      </c>
      <c r="O11" s="295" t="e">
        <f t="shared" ref="O11:O33" si="4">N11/E11</f>
        <v>#DIV/0!</v>
      </c>
    </row>
    <row r="12" spans="1:15" ht="17.399999999999999" customHeight="1">
      <c r="A12" s="409" t="s">
        <v>17</v>
      </c>
      <c r="B12" s="85" t="s">
        <v>138</v>
      </c>
      <c r="C12" s="85"/>
      <c r="D12" s="85"/>
      <c r="E12" s="292"/>
      <c r="F12" s="292" t="e">
        <f t="shared" ref="F12:F33" si="5">G12/E12</f>
        <v>#DIV/0!</v>
      </c>
      <c r="G12" s="292"/>
      <c r="H12" s="292" t="e">
        <f t="shared" si="0"/>
        <v>#DIV/0!</v>
      </c>
      <c r="I12" s="292"/>
      <c r="J12" s="292" t="e">
        <f t="shared" si="1"/>
        <v>#DIV/0!</v>
      </c>
      <c r="K12" s="292"/>
      <c r="L12" s="292" t="e">
        <f t="shared" si="2"/>
        <v>#DIV/0!</v>
      </c>
      <c r="M12" s="292"/>
      <c r="N12" s="292">
        <f t="shared" si="3"/>
        <v>0</v>
      </c>
      <c r="O12" s="295" t="e">
        <f t="shared" si="4"/>
        <v>#DIV/0!</v>
      </c>
    </row>
    <row r="13" spans="1:15" ht="17.399999999999999" customHeight="1">
      <c r="A13" s="409"/>
      <c r="B13" s="85" t="s">
        <v>139</v>
      </c>
      <c r="C13" s="85"/>
      <c r="D13" s="85"/>
      <c r="E13" s="292"/>
      <c r="F13" s="292" t="e">
        <f t="shared" si="5"/>
        <v>#DIV/0!</v>
      </c>
      <c r="G13" s="292"/>
      <c r="H13" s="292" t="e">
        <f t="shared" si="0"/>
        <v>#DIV/0!</v>
      </c>
      <c r="I13" s="292"/>
      <c r="J13" s="292" t="e">
        <f t="shared" si="1"/>
        <v>#DIV/0!</v>
      </c>
      <c r="K13" s="292"/>
      <c r="L13" s="292" t="e">
        <f t="shared" si="2"/>
        <v>#DIV/0!</v>
      </c>
      <c r="M13" s="292"/>
      <c r="N13" s="292">
        <f t="shared" si="3"/>
        <v>0</v>
      </c>
      <c r="O13" s="295" t="e">
        <f t="shared" si="4"/>
        <v>#DIV/0!</v>
      </c>
    </row>
    <row r="14" spans="1:15" ht="17.399999999999999" customHeight="1">
      <c r="A14" s="409" t="s">
        <v>18</v>
      </c>
      <c r="B14" s="85" t="s">
        <v>138</v>
      </c>
      <c r="C14" s="85"/>
      <c r="D14" s="85"/>
      <c r="E14" s="292"/>
      <c r="F14" s="292" t="e">
        <f t="shared" si="5"/>
        <v>#DIV/0!</v>
      </c>
      <c r="G14" s="292"/>
      <c r="H14" s="292" t="e">
        <f t="shared" si="0"/>
        <v>#DIV/0!</v>
      </c>
      <c r="I14" s="292"/>
      <c r="J14" s="292" t="e">
        <f t="shared" si="1"/>
        <v>#DIV/0!</v>
      </c>
      <c r="K14" s="292"/>
      <c r="L14" s="292" t="e">
        <f t="shared" si="2"/>
        <v>#DIV/0!</v>
      </c>
      <c r="M14" s="292"/>
      <c r="N14" s="292">
        <f t="shared" si="3"/>
        <v>0</v>
      </c>
      <c r="O14" s="295" t="e">
        <f t="shared" si="4"/>
        <v>#DIV/0!</v>
      </c>
    </row>
    <row r="15" spans="1:15" ht="17.399999999999999" customHeight="1">
      <c r="A15" s="409"/>
      <c r="B15" s="85" t="s">
        <v>139</v>
      </c>
      <c r="C15" s="85"/>
      <c r="D15" s="85"/>
      <c r="E15" s="292"/>
      <c r="F15" s="292" t="e">
        <f t="shared" si="5"/>
        <v>#DIV/0!</v>
      </c>
      <c r="G15" s="292"/>
      <c r="H15" s="292" t="e">
        <f t="shared" si="0"/>
        <v>#DIV/0!</v>
      </c>
      <c r="I15" s="292"/>
      <c r="J15" s="292" t="e">
        <f t="shared" si="1"/>
        <v>#DIV/0!</v>
      </c>
      <c r="K15" s="292"/>
      <c r="L15" s="292" t="e">
        <f t="shared" si="2"/>
        <v>#DIV/0!</v>
      </c>
      <c r="M15" s="292"/>
      <c r="N15" s="292">
        <f t="shared" si="3"/>
        <v>0</v>
      </c>
      <c r="O15" s="295" t="e">
        <f t="shared" si="4"/>
        <v>#DIV/0!</v>
      </c>
    </row>
    <row r="16" spans="1:15" ht="17.399999999999999" customHeight="1">
      <c r="A16" s="409" t="s">
        <v>19</v>
      </c>
      <c r="B16" s="85" t="s">
        <v>138</v>
      </c>
      <c r="C16" s="85"/>
      <c r="D16" s="85"/>
      <c r="E16" s="292"/>
      <c r="F16" s="292" t="e">
        <f t="shared" si="5"/>
        <v>#DIV/0!</v>
      </c>
      <c r="G16" s="292"/>
      <c r="H16" s="292" t="e">
        <f t="shared" si="0"/>
        <v>#DIV/0!</v>
      </c>
      <c r="I16" s="292"/>
      <c r="J16" s="292" t="e">
        <f t="shared" si="1"/>
        <v>#DIV/0!</v>
      </c>
      <c r="K16" s="292"/>
      <c r="L16" s="292" t="e">
        <f t="shared" si="2"/>
        <v>#DIV/0!</v>
      </c>
      <c r="M16" s="292"/>
      <c r="N16" s="292">
        <f t="shared" si="3"/>
        <v>0</v>
      </c>
      <c r="O16" s="295" t="e">
        <f t="shared" si="4"/>
        <v>#DIV/0!</v>
      </c>
    </row>
    <row r="17" spans="1:15" ht="17.399999999999999" customHeight="1">
      <c r="A17" s="409"/>
      <c r="B17" s="85" t="s">
        <v>139</v>
      </c>
      <c r="C17" s="85"/>
      <c r="D17" s="85"/>
      <c r="E17" s="292"/>
      <c r="F17" s="292" t="e">
        <f t="shared" si="5"/>
        <v>#DIV/0!</v>
      </c>
      <c r="G17" s="292"/>
      <c r="H17" s="292" t="e">
        <f t="shared" si="0"/>
        <v>#DIV/0!</v>
      </c>
      <c r="I17" s="292"/>
      <c r="J17" s="292" t="e">
        <f t="shared" si="1"/>
        <v>#DIV/0!</v>
      </c>
      <c r="K17" s="292"/>
      <c r="L17" s="292" t="e">
        <f t="shared" si="2"/>
        <v>#DIV/0!</v>
      </c>
      <c r="M17" s="292"/>
      <c r="N17" s="292">
        <f t="shared" si="3"/>
        <v>0</v>
      </c>
      <c r="O17" s="295" t="e">
        <f t="shared" si="4"/>
        <v>#DIV/0!</v>
      </c>
    </row>
    <row r="18" spans="1:15" ht="17.399999999999999" customHeight="1">
      <c r="A18" s="409" t="s">
        <v>20</v>
      </c>
      <c r="B18" s="85" t="s">
        <v>138</v>
      </c>
      <c r="C18" s="85"/>
      <c r="D18" s="85"/>
      <c r="E18" s="292"/>
      <c r="F18" s="292" t="e">
        <f t="shared" si="5"/>
        <v>#DIV/0!</v>
      </c>
      <c r="G18" s="292"/>
      <c r="H18" s="292" t="e">
        <f t="shared" si="0"/>
        <v>#DIV/0!</v>
      </c>
      <c r="I18" s="292"/>
      <c r="J18" s="292" t="e">
        <f t="shared" si="1"/>
        <v>#DIV/0!</v>
      </c>
      <c r="K18" s="292"/>
      <c r="L18" s="292" t="e">
        <f t="shared" si="2"/>
        <v>#DIV/0!</v>
      </c>
      <c r="M18" s="292"/>
      <c r="N18" s="292">
        <f t="shared" si="3"/>
        <v>0</v>
      </c>
      <c r="O18" s="295" t="e">
        <f t="shared" si="4"/>
        <v>#DIV/0!</v>
      </c>
    </row>
    <row r="19" spans="1:15" ht="17.399999999999999" customHeight="1">
      <c r="A19" s="409"/>
      <c r="B19" s="85" t="s">
        <v>139</v>
      </c>
      <c r="C19" s="85"/>
      <c r="D19" s="85"/>
      <c r="E19" s="292"/>
      <c r="F19" s="292" t="e">
        <f t="shared" si="5"/>
        <v>#DIV/0!</v>
      </c>
      <c r="G19" s="292"/>
      <c r="H19" s="292" t="e">
        <f t="shared" si="0"/>
        <v>#DIV/0!</v>
      </c>
      <c r="I19" s="292"/>
      <c r="J19" s="292" t="e">
        <f t="shared" si="1"/>
        <v>#DIV/0!</v>
      </c>
      <c r="K19" s="292"/>
      <c r="L19" s="292" t="e">
        <f t="shared" si="2"/>
        <v>#DIV/0!</v>
      </c>
      <c r="M19" s="292"/>
      <c r="N19" s="292">
        <f t="shared" si="3"/>
        <v>0</v>
      </c>
      <c r="O19" s="295" t="e">
        <f t="shared" si="4"/>
        <v>#DIV/0!</v>
      </c>
    </row>
    <row r="20" spans="1:15" ht="17.399999999999999" customHeight="1">
      <c r="A20" s="409" t="s">
        <v>21</v>
      </c>
      <c r="B20" s="85" t="s">
        <v>138</v>
      </c>
      <c r="C20" s="85"/>
      <c r="D20" s="85"/>
      <c r="E20" s="292"/>
      <c r="F20" s="292" t="e">
        <f t="shared" si="5"/>
        <v>#DIV/0!</v>
      </c>
      <c r="G20" s="292"/>
      <c r="H20" s="292" t="e">
        <f t="shared" si="0"/>
        <v>#DIV/0!</v>
      </c>
      <c r="I20" s="292"/>
      <c r="J20" s="292" t="e">
        <f t="shared" si="1"/>
        <v>#DIV/0!</v>
      </c>
      <c r="K20" s="292"/>
      <c r="L20" s="292" t="e">
        <f t="shared" si="2"/>
        <v>#DIV/0!</v>
      </c>
      <c r="M20" s="292"/>
      <c r="N20" s="292">
        <f t="shared" si="3"/>
        <v>0</v>
      </c>
      <c r="O20" s="295" t="e">
        <f t="shared" si="4"/>
        <v>#DIV/0!</v>
      </c>
    </row>
    <row r="21" spans="1:15" ht="17.399999999999999" customHeight="1">
      <c r="A21" s="409"/>
      <c r="B21" s="85" t="s">
        <v>139</v>
      </c>
      <c r="C21" s="85"/>
      <c r="D21" s="85"/>
      <c r="E21" s="292"/>
      <c r="F21" s="292" t="e">
        <f t="shared" si="5"/>
        <v>#DIV/0!</v>
      </c>
      <c r="G21" s="292"/>
      <c r="H21" s="292" t="e">
        <f t="shared" si="0"/>
        <v>#DIV/0!</v>
      </c>
      <c r="I21" s="292"/>
      <c r="J21" s="292" t="e">
        <f t="shared" si="1"/>
        <v>#DIV/0!</v>
      </c>
      <c r="K21" s="292"/>
      <c r="L21" s="292" t="e">
        <f t="shared" si="2"/>
        <v>#DIV/0!</v>
      </c>
      <c r="M21" s="292"/>
      <c r="N21" s="292">
        <f t="shared" si="3"/>
        <v>0</v>
      </c>
      <c r="O21" s="295" t="e">
        <f t="shared" si="4"/>
        <v>#DIV/0!</v>
      </c>
    </row>
    <row r="22" spans="1:15" ht="17.399999999999999" customHeight="1">
      <c r="A22" s="409" t="s">
        <v>22</v>
      </c>
      <c r="B22" s="85" t="s">
        <v>138</v>
      </c>
      <c r="C22" s="85"/>
      <c r="D22" s="85"/>
      <c r="E22" s="292"/>
      <c r="F22" s="292" t="e">
        <f t="shared" si="5"/>
        <v>#DIV/0!</v>
      </c>
      <c r="G22" s="292"/>
      <c r="H22" s="292" t="e">
        <f t="shared" si="0"/>
        <v>#DIV/0!</v>
      </c>
      <c r="I22" s="292"/>
      <c r="J22" s="292" t="e">
        <f t="shared" si="1"/>
        <v>#DIV/0!</v>
      </c>
      <c r="K22" s="292"/>
      <c r="L22" s="292" t="e">
        <f t="shared" si="2"/>
        <v>#DIV/0!</v>
      </c>
      <c r="M22" s="292"/>
      <c r="N22" s="292">
        <f t="shared" si="3"/>
        <v>0</v>
      </c>
      <c r="O22" s="295" t="e">
        <f t="shared" si="4"/>
        <v>#DIV/0!</v>
      </c>
    </row>
    <row r="23" spans="1:15" ht="17.399999999999999" customHeight="1">
      <c r="A23" s="409"/>
      <c r="B23" s="85" t="s">
        <v>139</v>
      </c>
      <c r="C23" s="85"/>
      <c r="D23" s="85"/>
      <c r="E23" s="292"/>
      <c r="F23" s="292" t="e">
        <f t="shared" si="5"/>
        <v>#DIV/0!</v>
      </c>
      <c r="G23" s="292"/>
      <c r="H23" s="292" t="e">
        <f t="shared" si="0"/>
        <v>#DIV/0!</v>
      </c>
      <c r="I23" s="292"/>
      <c r="J23" s="292" t="e">
        <f t="shared" si="1"/>
        <v>#DIV/0!</v>
      </c>
      <c r="K23" s="292"/>
      <c r="L23" s="292" t="e">
        <f t="shared" si="2"/>
        <v>#DIV/0!</v>
      </c>
      <c r="M23" s="292"/>
      <c r="N23" s="292">
        <f t="shared" si="3"/>
        <v>0</v>
      </c>
      <c r="O23" s="295" t="e">
        <f t="shared" si="4"/>
        <v>#DIV/0!</v>
      </c>
    </row>
    <row r="24" spans="1:15" ht="17.399999999999999" customHeight="1">
      <c r="A24" s="409" t="s">
        <v>23</v>
      </c>
      <c r="B24" s="85" t="s">
        <v>138</v>
      </c>
      <c r="C24" s="85"/>
      <c r="D24" s="85"/>
      <c r="E24" s="292"/>
      <c r="F24" s="292" t="e">
        <f t="shared" si="5"/>
        <v>#DIV/0!</v>
      </c>
      <c r="G24" s="292"/>
      <c r="H24" s="292" t="e">
        <f t="shared" si="0"/>
        <v>#DIV/0!</v>
      </c>
      <c r="I24" s="292"/>
      <c r="J24" s="292" t="e">
        <f t="shared" si="1"/>
        <v>#DIV/0!</v>
      </c>
      <c r="K24" s="292"/>
      <c r="L24" s="292" t="e">
        <f t="shared" si="2"/>
        <v>#DIV/0!</v>
      </c>
      <c r="M24" s="292"/>
      <c r="N24" s="292">
        <f t="shared" si="3"/>
        <v>0</v>
      </c>
      <c r="O24" s="295" t="e">
        <f t="shared" si="4"/>
        <v>#DIV/0!</v>
      </c>
    </row>
    <row r="25" spans="1:15" ht="17.399999999999999" customHeight="1">
      <c r="A25" s="409"/>
      <c r="B25" s="85" t="s">
        <v>139</v>
      </c>
      <c r="C25" s="85"/>
      <c r="D25" s="85"/>
      <c r="E25" s="292"/>
      <c r="F25" s="292" t="e">
        <f t="shared" si="5"/>
        <v>#DIV/0!</v>
      </c>
      <c r="G25" s="292"/>
      <c r="H25" s="292" t="e">
        <f t="shared" si="0"/>
        <v>#DIV/0!</v>
      </c>
      <c r="I25" s="292"/>
      <c r="J25" s="292" t="e">
        <f t="shared" si="1"/>
        <v>#DIV/0!</v>
      </c>
      <c r="K25" s="292"/>
      <c r="L25" s="292" t="e">
        <f t="shared" si="2"/>
        <v>#DIV/0!</v>
      </c>
      <c r="M25" s="292"/>
      <c r="N25" s="292">
        <f t="shared" si="3"/>
        <v>0</v>
      </c>
      <c r="O25" s="295" t="e">
        <f t="shared" si="4"/>
        <v>#DIV/0!</v>
      </c>
    </row>
    <row r="26" spans="1:15" ht="17.399999999999999" customHeight="1">
      <c r="A26" s="409" t="s">
        <v>24</v>
      </c>
      <c r="B26" s="85" t="s">
        <v>138</v>
      </c>
      <c r="C26" s="85"/>
      <c r="D26" s="85"/>
      <c r="E26" s="292"/>
      <c r="F26" s="292" t="e">
        <f t="shared" si="5"/>
        <v>#DIV/0!</v>
      </c>
      <c r="G26" s="292"/>
      <c r="H26" s="292" t="e">
        <f t="shared" si="0"/>
        <v>#DIV/0!</v>
      </c>
      <c r="I26" s="292"/>
      <c r="J26" s="292" t="e">
        <f t="shared" si="1"/>
        <v>#DIV/0!</v>
      </c>
      <c r="K26" s="292"/>
      <c r="L26" s="292" t="e">
        <f t="shared" si="2"/>
        <v>#DIV/0!</v>
      </c>
      <c r="M26" s="292"/>
      <c r="N26" s="292">
        <f t="shared" si="3"/>
        <v>0</v>
      </c>
      <c r="O26" s="295" t="e">
        <f t="shared" si="4"/>
        <v>#DIV/0!</v>
      </c>
    </row>
    <row r="27" spans="1:15" ht="17.399999999999999" customHeight="1">
      <c r="A27" s="409"/>
      <c r="B27" s="85" t="s">
        <v>139</v>
      </c>
      <c r="C27" s="85"/>
      <c r="D27" s="85"/>
      <c r="E27" s="292"/>
      <c r="F27" s="292" t="e">
        <f t="shared" si="5"/>
        <v>#DIV/0!</v>
      </c>
      <c r="G27" s="292"/>
      <c r="H27" s="292" t="e">
        <f t="shared" si="0"/>
        <v>#DIV/0!</v>
      </c>
      <c r="I27" s="292"/>
      <c r="J27" s="292" t="e">
        <f t="shared" si="1"/>
        <v>#DIV/0!</v>
      </c>
      <c r="K27" s="292"/>
      <c r="L27" s="292" t="e">
        <f t="shared" si="2"/>
        <v>#DIV/0!</v>
      </c>
      <c r="M27" s="292"/>
      <c r="N27" s="292">
        <f t="shared" si="3"/>
        <v>0</v>
      </c>
      <c r="O27" s="295" t="e">
        <f t="shared" si="4"/>
        <v>#DIV/0!</v>
      </c>
    </row>
    <row r="28" spans="1:15" ht="17.399999999999999" customHeight="1">
      <c r="A28" s="409" t="s">
        <v>25</v>
      </c>
      <c r="B28" s="85" t="s">
        <v>138</v>
      </c>
      <c r="C28" s="85"/>
      <c r="D28" s="85"/>
      <c r="E28" s="292"/>
      <c r="F28" s="292" t="e">
        <f t="shared" si="5"/>
        <v>#DIV/0!</v>
      </c>
      <c r="G28" s="292"/>
      <c r="H28" s="292" t="e">
        <f t="shared" si="0"/>
        <v>#DIV/0!</v>
      </c>
      <c r="I28" s="292"/>
      <c r="J28" s="292" t="e">
        <f t="shared" si="1"/>
        <v>#DIV/0!</v>
      </c>
      <c r="K28" s="292"/>
      <c r="L28" s="292" t="e">
        <f t="shared" si="2"/>
        <v>#DIV/0!</v>
      </c>
      <c r="M28" s="292"/>
      <c r="N28" s="292">
        <f t="shared" si="3"/>
        <v>0</v>
      </c>
      <c r="O28" s="295" t="e">
        <f t="shared" si="4"/>
        <v>#DIV/0!</v>
      </c>
    </row>
    <row r="29" spans="1:15" ht="17.399999999999999" customHeight="1">
      <c r="A29" s="409"/>
      <c r="B29" s="85" t="s">
        <v>139</v>
      </c>
      <c r="C29" s="85"/>
      <c r="D29" s="85"/>
      <c r="E29" s="292"/>
      <c r="F29" s="292" t="e">
        <f t="shared" si="5"/>
        <v>#DIV/0!</v>
      </c>
      <c r="G29" s="292"/>
      <c r="H29" s="292" t="e">
        <f t="shared" si="0"/>
        <v>#DIV/0!</v>
      </c>
      <c r="I29" s="292"/>
      <c r="J29" s="292" t="e">
        <f t="shared" si="1"/>
        <v>#DIV/0!</v>
      </c>
      <c r="K29" s="292"/>
      <c r="L29" s="292" t="e">
        <f t="shared" si="2"/>
        <v>#DIV/0!</v>
      </c>
      <c r="M29" s="292"/>
      <c r="N29" s="292">
        <f t="shared" si="3"/>
        <v>0</v>
      </c>
      <c r="O29" s="295" t="e">
        <f t="shared" si="4"/>
        <v>#DIV/0!</v>
      </c>
    </row>
    <row r="30" spans="1:15" ht="17.399999999999999" customHeight="1">
      <c r="A30" s="409" t="s">
        <v>26</v>
      </c>
      <c r="B30" s="85" t="s">
        <v>138</v>
      </c>
      <c r="C30" s="85"/>
      <c r="D30" s="85"/>
      <c r="E30" s="292"/>
      <c r="F30" s="292" t="e">
        <f t="shared" si="5"/>
        <v>#DIV/0!</v>
      </c>
      <c r="G30" s="292"/>
      <c r="H30" s="292" t="e">
        <f t="shared" si="0"/>
        <v>#DIV/0!</v>
      </c>
      <c r="I30" s="292"/>
      <c r="J30" s="292" t="e">
        <f t="shared" si="1"/>
        <v>#DIV/0!</v>
      </c>
      <c r="K30" s="292"/>
      <c r="L30" s="292" t="e">
        <f t="shared" si="2"/>
        <v>#DIV/0!</v>
      </c>
      <c r="M30" s="292"/>
      <c r="N30" s="292">
        <f t="shared" si="3"/>
        <v>0</v>
      </c>
      <c r="O30" s="295" t="e">
        <f t="shared" si="4"/>
        <v>#DIV/0!</v>
      </c>
    </row>
    <row r="31" spans="1:15" ht="17.399999999999999" customHeight="1">
      <c r="A31" s="409"/>
      <c r="B31" s="85" t="s">
        <v>139</v>
      </c>
      <c r="C31" s="85"/>
      <c r="D31" s="85"/>
      <c r="E31" s="292"/>
      <c r="F31" s="292" t="e">
        <f t="shared" si="5"/>
        <v>#DIV/0!</v>
      </c>
      <c r="G31" s="292"/>
      <c r="H31" s="292" t="e">
        <f t="shared" si="0"/>
        <v>#DIV/0!</v>
      </c>
      <c r="I31" s="292"/>
      <c r="J31" s="292" t="e">
        <f t="shared" si="1"/>
        <v>#DIV/0!</v>
      </c>
      <c r="K31" s="292"/>
      <c r="L31" s="292" t="e">
        <f t="shared" si="2"/>
        <v>#DIV/0!</v>
      </c>
      <c r="M31" s="292"/>
      <c r="N31" s="292">
        <f t="shared" si="3"/>
        <v>0</v>
      </c>
      <c r="O31" s="295" t="e">
        <f t="shared" si="4"/>
        <v>#DIV/0!</v>
      </c>
    </row>
    <row r="32" spans="1:15" ht="17.399999999999999" customHeight="1">
      <c r="A32" s="409" t="s">
        <v>27</v>
      </c>
      <c r="B32" s="85" t="s">
        <v>138</v>
      </c>
      <c r="C32" s="85"/>
      <c r="D32" s="85"/>
      <c r="E32" s="292"/>
      <c r="F32" s="292" t="e">
        <f t="shared" si="5"/>
        <v>#DIV/0!</v>
      </c>
      <c r="G32" s="292"/>
      <c r="H32" s="292" t="e">
        <f t="shared" si="0"/>
        <v>#DIV/0!</v>
      </c>
      <c r="I32" s="292"/>
      <c r="J32" s="292" t="e">
        <f t="shared" si="1"/>
        <v>#DIV/0!</v>
      </c>
      <c r="K32" s="292"/>
      <c r="L32" s="292" t="e">
        <f t="shared" si="2"/>
        <v>#DIV/0!</v>
      </c>
      <c r="M32" s="292"/>
      <c r="N32" s="292">
        <f t="shared" si="3"/>
        <v>0</v>
      </c>
      <c r="O32" s="295" t="e">
        <f t="shared" si="4"/>
        <v>#DIV/0!</v>
      </c>
    </row>
    <row r="33" spans="1:15" ht="17.399999999999999" customHeight="1" thickBot="1">
      <c r="A33" s="410" t="s">
        <v>27</v>
      </c>
      <c r="B33" s="234" t="s">
        <v>139</v>
      </c>
      <c r="C33" s="234"/>
      <c r="D33" s="234"/>
      <c r="E33" s="293"/>
      <c r="F33" s="293" t="e">
        <f t="shared" si="5"/>
        <v>#DIV/0!</v>
      </c>
      <c r="G33" s="293"/>
      <c r="H33" s="293" t="e">
        <f t="shared" si="0"/>
        <v>#DIV/0!</v>
      </c>
      <c r="I33" s="293"/>
      <c r="J33" s="293" t="e">
        <f t="shared" si="1"/>
        <v>#DIV/0!</v>
      </c>
      <c r="K33" s="293"/>
      <c r="L33" s="293" t="e">
        <f t="shared" si="2"/>
        <v>#DIV/0!</v>
      </c>
      <c r="M33" s="293"/>
      <c r="N33" s="293">
        <f t="shared" si="3"/>
        <v>0</v>
      </c>
      <c r="O33" s="296" t="e">
        <f t="shared" si="4"/>
        <v>#DIV/0!</v>
      </c>
    </row>
    <row r="34" spans="1:15" s="6" customFormat="1" ht="17.399999999999999" customHeight="1" thickBot="1">
      <c r="A34" s="228" t="s">
        <v>28</v>
      </c>
      <c r="B34" s="235" t="s">
        <v>30</v>
      </c>
      <c r="C34" s="229"/>
      <c r="D34" s="230">
        <f>IF(E34&gt;0,SUMPRODUCT(D10:D33,E10:E33)/E34,0)</f>
        <v>0</v>
      </c>
      <c r="E34" s="230">
        <f>SUM(E10:E33)</f>
        <v>0</v>
      </c>
      <c r="F34" s="230">
        <f>IF($E$34&gt;0,G34/E34,0)</f>
        <v>0</v>
      </c>
      <c r="G34" s="230">
        <f>SUM(G10:G33)</f>
        <v>0</v>
      </c>
      <c r="H34" s="230">
        <f>IF($E$34&gt;0,I34/G34,0)</f>
        <v>0</v>
      </c>
      <c r="I34" s="230">
        <f>SUM(I10:I33)</f>
        <v>0</v>
      </c>
      <c r="J34" s="230">
        <f>IF($E$34&gt;0,K34/I34,0)</f>
        <v>0</v>
      </c>
      <c r="K34" s="230">
        <f>SUM(K10:K33)</f>
        <v>0</v>
      </c>
      <c r="L34" s="230">
        <f>IF($E$34&gt;0,M34/K34,0)</f>
        <v>0</v>
      </c>
      <c r="M34" s="230">
        <f>SUM(M10:M33)</f>
        <v>0</v>
      </c>
      <c r="N34" s="230">
        <f>SUM(N10:N33)</f>
        <v>0</v>
      </c>
      <c r="O34" s="231">
        <f>IF($E$34&gt;0,N34/E34,0)</f>
        <v>0</v>
      </c>
    </row>
    <row r="35" spans="1:15" s="59" customFormat="1" ht="13.8">
      <c r="A35" s="67" t="s">
        <v>84</v>
      </c>
      <c r="B35" s="67"/>
      <c r="C35" s="67"/>
    </row>
    <row r="36" spans="1:15" s="59" customFormat="1" ht="13.8">
      <c r="A36" s="59" t="s">
        <v>119</v>
      </c>
    </row>
    <row r="37" spans="1:15" ht="28.5" customHeight="1">
      <c r="A37" s="396" t="s">
        <v>141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</row>
  </sheetData>
  <mergeCells count="25">
    <mergeCell ref="A28:A29"/>
    <mergeCell ref="A30:A31"/>
    <mergeCell ref="A32:A33"/>
    <mergeCell ref="J6:K6"/>
    <mergeCell ref="A18:A19"/>
    <mergeCell ref="A20:A21"/>
    <mergeCell ref="A22:A23"/>
    <mergeCell ref="A24:A25"/>
    <mergeCell ref="A26:A27"/>
    <mergeCell ref="A37:O37"/>
    <mergeCell ref="A1:O1"/>
    <mergeCell ref="A4:O4"/>
    <mergeCell ref="A6:A8"/>
    <mergeCell ref="D6:D7"/>
    <mergeCell ref="E6:G6"/>
    <mergeCell ref="H6:I6"/>
    <mergeCell ref="L6:M6"/>
    <mergeCell ref="N6:N7"/>
    <mergeCell ref="O6:O7"/>
    <mergeCell ref="C6:C8"/>
    <mergeCell ref="B6:B8"/>
    <mergeCell ref="A10:A11"/>
    <mergeCell ref="A12:A13"/>
    <mergeCell ref="A14:A15"/>
    <mergeCell ref="A16:A17"/>
  </mergeCells>
  <printOptions horizontalCentered="1"/>
  <pageMargins left="0.23622047244094491" right="0.19685039370078741" top="0.47244094488188981" bottom="0.39370078740157483" header="0.23622047244094491" footer="0.19685039370078741"/>
  <pageSetup paperSize="9" scale="81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75" workbookViewId="0">
      <selection activeCell="D22" sqref="D22"/>
    </sheetView>
  </sheetViews>
  <sheetFormatPr defaultColWidth="9.33203125" defaultRowHeight="13.2"/>
  <cols>
    <col min="1" max="1" width="11" style="1" customWidth="1"/>
    <col min="2" max="2" width="27.44140625" style="1" customWidth="1"/>
    <col min="3" max="3" width="13.33203125" style="1" customWidth="1"/>
    <col min="4" max="4" width="10.33203125" style="1" customWidth="1"/>
    <col min="5" max="5" width="10.109375" style="1" customWidth="1"/>
    <col min="6" max="6" width="12.77734375" style="1" customWidth="1"/>
    <col min="7" max="7" width="10.33203125" style="1" customWidth="1"/>
    <col min="8" max="8" width="13.332031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3.33203125" style="1" customWidth="1"/>
    <col min="13" max="13" width="14.44140625" style="1" customWidth="1"/>
    <col min="14" max="14" width="17.44140625" style="1" customWidth="1"/>
    <col min="15" max="16384" width="9.33203125" style="1"/>
  </cols>
  <sheetData>
    <row r="1" spans="1:14" ht="22.5" customHeight="1">
      <c r="A1" s="390" t="s">
        <v>142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22.5" customHeight="1">
      <c r="A2" s="41" t="str">
        <f>"Район "&amp;raion</f>
        <v xml:space="preserve">Район </v>
      </c>
      <c r="B2" s="41"/>
      <c r="C2" s="3"/>
      <c r="D2" s="3"/>
      <c r="F2" s="2"/>
      <c r="H2" s="43" t="str">
        <f>"Организация "&amp;org</f>
        <v xml:space="preserve">Организация </v>
      </c>
    </row>
    <row r="3" spans="1:14" ht="21" customHeight="1">
      <c r="A3" s="2" t="s">
        <v>85</v>
      </c>
      <c r="B3" s="2"/>
      <c r="C3" s="3"/>
      <c r="D3" s="3"/>
      <c r="E3" s="3"/>
      <c r="H3" s="4" t="s">
        <v>86</v>
      </c>
    </row>
    <row r="4" spans="1:14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4" ht="14.4" thickBot="1">
      <c r="A5" s="6"/>
      <c r="B5" s="6"/>
      <c r="N5" s="75"/>
    </row>
    <row r="6" spans="1:14" s="45" customFormat="1" ht="41.25" customHeight="1">
      <c r="A6" s="398" t="s">
        <v>4</v>
      </c>
      <c r="B6" s="405" t="s">
        <v>36</v>
      </c>
      <c r="C6" s="401" t="s">
        <v>87</v>
      </c>
      <c r="D6" s="401" t="s">
        <v>74</v>
      </c>
      <c r="E6" s="401"/>
      <c r="F6" s="401"/>
      <c r="G6" s="401" t="s">
        <v>88</v>
      </c>
      <c r="H6" s="401"/>
      <c r="I6" s="401" t="s">
        <v>89</v>
      </c>
      <c r="J6" s="401"/>
      <c r="K6" s="401" t="s">
        <v>90</v>
      </c>
      <c r="L6" s="401"/>
      <c r="M6" s="401" t="s">
        <v>77</v>
      </c>
      <c r="N6" s="403" t="s">
        <v>91</v>
      </c>
    </row>
    <row r="7" spans="1:14" s="45" customFormat="1" ht="13.5" customHeight="1">
      <c r="A7" s="399"/>
      <c r="B7" s="406"/>
      <c r="C7" s="402"/>
      <c r="D7" s="89" t="s">
        <v>55</v>
      </c>
      <c r="E7" s="90" t="s">
        <v>79</v>
      </c>
      <c r="F7" s="90" t="s">
        <v>46</v>
      </c>
      <c r="G7" s="90" t="s">
        <v>79</v>
      </c>
      <c r="H7" s="90" t="s">
        <v>46</v>
      </c>
      <c r="I7" s="90" t="s">
        <v>79</v>
      </c>
      <c r="J7" s="90" t="s">
        <v>46</v>
      </c>
      <c r="K7" s="90" t="s">
        <v>79</v>
      </c>
      <c r="L7" s="90" t="s">
        <v>46</v>
      </c>
      <c r="M7" s="402"/>
      <c r="N7" s="404"/>
    </row>
    <row r="8" spans="1:14" s="77" customFormat="1" ht="13.8" thickBot="1">
      <c r="A8" s="400"/>
      <c r="B8" s="407"/>
      <c r="C8" s="78" t="s">
        <v>92</v>
      </c>
      <c r="D8" s="79" t="s">
        <v>93</v>
      </c>
      <c r="E8" s="79" t="s">
        <v>94</v>
      </c>
      <c r="F8" s="79" t="s">
        <v>83</v>
      </c>
      <c r="G8" s="79" t="s">
        <v>94</v>
      </c>
      <c r="H8" s="79" t="s">
        <v>83</v>
      </c>
      <c r="I8" s="79" t="s">
        <v>94</v>
      </c>
      <c r="J8" s="79" t="s">
        <v>83</v>
      </c>
      <c r="K8" s="79" t="s">
        <v>94</v>
      </c>
      <c r="L8" s="79" t="s">
        <v>83</v>
      </c>
      <c r="M8" s="79" t="s">
        <v>83</v>
      </c>
      <c r="N8" s="80" t="s">
        <v>94</v>
      </c>
    </row>
    <row r="9" spans="1:14" ht="13.8" thickBot="1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</row>
    <row r="10" spans="1:14" ht="15.6" customHeight="1">
      <c r="A10" s="94" t="s">
        <v>16</v>
      </c>
      <c r="B10" s="241"/>
      <c r="C10" s="95"/>
      <c r="D10" s="95"/>
      <c r="E10" s="95" t="e">
        <f>F10/D10</f>
        <v>#DIV/0!</v>
      </c>
      <c r="F10" s="95"/>
      <c r="G10" s="95" t="e">
        <f>H10/D10</f>
        <v>#DIV/0!</v>
      </c>
      <c r="H10" s="95"/>
      <c r="I10" s="95" t="e">
        <f>J10/D10</f>
        <v>#DIV/0!</v>
      </c>
      <c r="J10" s="95"/>
      <c r="K10" s="95" t="e">
        <f>L10/D10</f>
        <v>#DIV/0!</v>
      </c>
      <c r="L10" s="95"/>
      <c r="M10" s="297">
        <f>F10+H10+J10+L10</f>
        <v>0</v>
      </c>
      <c r="N10" s="96" t="e">
        <f>M10/D10</f>
        <v>#DIV/0!</v>
      </c>
    </row>
    <row r="11" spans="1:14" ht="15.6" customHeight="1">
      <c r="A11" s="97" t="s">
        <v>17</v>
      </c>
      <c r="B11" s="242"/>
      <c r="C11" s="98"/>
      <c r="D11" s="98"/>
      <c r="E11" s="98" t="e">
        <f t="shared" ref="E11:E21" si="0">F11/D11</f>
        <v>#DIV/0!</v>
      </c>
      <c r="F11" s="98"/>
      <c r="G11" s="98" t="e">
        <f t="shared" ref="G11:G21" si="1">H11/D11</f>
        <v>#DIV/0!</v>
      </c>
      <c r="H11" s="98"/>
      <c r="I11" s="98" t="e">
        <f t="shared" ref="I11:I21" si="2">J11/D11</f>
        <v>#DIV/0!</v>
      </c>
      <c r="J11" s="98"/>
      <c r="K11" s="98" t="e">
        <f t="shared" ref="K11:K21" si="3">L11/D11</f>
        <v>#DIV/0!</v>
      </c>
      <c r="L11" s="98"/>
      <c r="M11" s="298">
        <f t="shared" ref="M11:M21" si="4">F11+H11+J11+L11</f>
        <v>0</v>
      </c>
      <c r="N11" s="99" t="e">
        <f t="shared" ref="N11:N21" si="5">M11/D11</f>
        <v>#DIV/0!</v>
      </c>
    </row>
    <row r="12" spans="1:14" ht="15.6" customHeight="1">
      <c r="A12" s="97" t="s">
        <v>18</v>
      </c>
      <c r="B12" s="242"/>
      <c r="C12" s="98"/>
      <c r="D12" s="98"/>
      <c r="E12" s="98" t="e">
        <f t="shared" si="0"/>
        <v>#DIV/0!</v>
      </c>
      <c r="F12" s="98"/>
      <c r="G12" s="98" t="e">
        <f t="shared" si="1"/>
        <v>#DIV/0!</v>
      </c>
      <c r="H12" s="98"/>
      <c r="I12" s="98" t="e">
        <f t="shared" si="2"/>
        <v>#DIV/0!</v>
      </c>
      <c r="J12" s="98"/>
      <c r="K12" s="98" t="e">
        <f t="shared" si="3"/>
        <v>#DIV/0!</v>
      </c>
      <c r="L12" s="98"/>
      <c r="M12" s="298">
        <f t="shared" si="4"/>
        <v>0</v>
      </c>
      <c r="N12" s="99" t="e">
        <f t="shared" si="5"/>
        <v>#DIV/0!</v>
      </c>
    </row>
    <row r="13" spans="1:14" ht="15.6" customHeight="1">
      <c r="A13" s="97" t="s">
        <v>19</v>
      </c>
      <c r="B13" s="242"/>
      <c r="C13" s="98"/>
      <c r="D13" s="98"/>
      <c r="E13" s="98" t="e">
        <f t="shared" si="0"/>
        <v>#DIV/0!</v>
      </c>
      <c r="F13" s="98"/>
      <c r="G13" s="98" t="e">
        <f t="shared" si="1"/>
        <v>#DIV/0!</v>
      </c>
      <c r="H13" s="98"/>
      <c r="I13" s="98" t="e">
        <f t="shared" si="2"/>
        <v>#DIV/0!</v>
      </c>
      <c r="J13" s="98"/>
      <c r="K13" s="98" t="e">
        <f t="shared" si="3"/>
        <v>#DIV/0!</v>
      </c>
      <c r="L13" s="98"/>
      <c r="M13" s="298">
        <f t="shared" si="4"/>
        <v>0</v>
      </c>
      <c r="N13" s="99" t="e">
        <f t="shared" si="5"/>
        <v>#DIV/0!</v>
      </c>
    </row>
    <row r="14" spans="1:14" ht="15.6" customHeight="1">
      <c r="A14" s="97" t="s">
        <v>20</v>
      </c>
      <c r="B14" s="242"/>
      <c r="C14" s="98"/>
      <c r="D14" s="98"/>
      <c r="E14" s="98" t="e">
        <f t="shared" si="0"/>
        <v>#DIV/0!</v>
      </c>
      <c r="F14" s="98"/>
      <c r="G14" s="98" t="e">
        <f t="shared" si="1"/>
        <v>#DIV/0!</v>
      </c>
      <c r="H14" s="98"/>
      <c r="I14" s="98" t="e">
        <f t="shared" si="2"/>
        <v>#DIV/0!</v>
      </c>
      <c r="J14" s="98"/>
      <c r="K14" s="98" t="e">
        <f t="shared" si="3"/>
        <v>#DIV/0!</v>
      </c>
      <c r="L14" s="98"/>
      <c r="M14" s="298">
        <f t="shared" si="4"/>
        <v>0</v>
      </c>
      <c r="N14" s="99" t="e">
        <f t="shared" si="5"/>
        <v>#DIV/0!</v>
      </c>
    </row>
    <row r="15" spans="1:14" ht="15.6" customHeight="1">
      <c r="A15" s="97" t="s">
        <v>21</v>
      </c>
      <c r="B15" s="242"/>
      <c r="C15" s="98"/>
      <c r="D15" s="98"/>
      <c r="E15" s="98" t="e">
        <f t="shared" si="0"/>
        <v>#DIV/0!</v>
      </c>
      <c r="F15" s="98"/>
      <c r="G15" s="98" t="e">
        <f t="shared" si="1"/>
        <v>#DIV/0!</v>
      </c>
      <c r="H15" s="98"/>
      <c r="I15" s="98" t="e">
        <f t="shared" si="2"/>
        <v>#DIV/0!</v>
      </c>
      <c r="J15" s="98"/>
      <c r="K15" s="98" t="e">
        <f t="shared" si="3"/>
        <v>#DIV/0!</v>
      </c>
      <c r="L15" s="98"/>
      <c r="M15" s="298">
        <f t="shared" si="4"/>
        <v>0</v>
      </c>
      <c r="N15" s="99" t="e">
        <f t="shared" si="5"/>
        <v>#DIV/0!</v>
      </c>
    </row>
    <row r="16" spans="1:14" ht="15.6" customHeight="1">
      <c r="A16" s="97" t="s">
        <v>22</v>
      </c>
      <c r="B16" s="242"/>
      <c r="C16" s="98"/>
      <c r="D16" s="98"/>
      <c r="E16" s="98" t="e">
        <f t="shared" si="0"/>
        <v>#DIV/0!</v>
      </c>
      <c r="F16" s="98"/>
      <c r="G16" s="98" t="e">
        <f t="shared" si="1"/>
        <v>#DIV/0!</v>
      </c>
      <c r="H16" s="98"/>
      <c r="I16" s="98" t="e">
        <f t="shared" si="2"/>
        <v>#DIV/0!</v>
      </c>
      <c r="J16" s="98"/>
      <c r="K16" s="98" t="e">
        <f t="shared" si="3"/>
        <v>#DIV/0!</v>
      </c>
      <c r="L16" s="98"/>
      <c r="M16" s="298">
        <f t="shared" si="4"/>
        <v>0</v>
      </c>
      <c r="N16" s="99" t="e">
        <f t="shared" si="5"/>
        <v>#DIV/0!</v>
      </c>
    </row>
    <row r="17" spans="1:14" ht="15.6" customHeight="1">
      <c r="A17" s="97" t="s">
        <v>23</v>
      </c>
      <c r="B17" s="242"/>
      <c r="C17" s="98"/>
      <c r="D17" s="98"/>
      <c r="E17" s="98" t="e">
        <f t="shared" si="0"/>
        <v>#DIV/0!</v>
      </c>
      <c r="F17" s="98"/>
      <c r="G17" s="98" t="e">
        <f t="shared" si="1"/>
        <v>#DIV/0!</v>
      </c>
      <c r="H17" s="98"/>
      <c r="I17" s="98" t="e">
        <f t="shared" si="2"/>
        <v>#DIV/0!</v>
      </c>
      <c r="J17" s="98"/>
      <c r="K17" s="98" t="e">
        <f t="shared" si="3"/>
        <v>#DIV/0!</v>
      </c>
      <c r="L17" s="98"/>
      <c r="M17" s="298">
        <f t="shared" si="4"/>
        <v>0</v>
      </c>
      <c r="N17" s="99" t="e">
        <f t="shared" si="5"/>
        <v>#DIV/0!</v>
      </c>
    </row>
    <row r="18" spans="1:14" ht="15.6" customHeight="1">
      <c r="A18" s="97" t="s">
        <v>24</v>
      </c>
      <c r="B18" s="242"/>
      <c r="C18" s="98"/>
      <c r="D18" s="98"/>
      <c r="E18" s="98" t="e">
        <f t="shared" si="0"/>
        <v>#DIV/0!</v>
      </c>
      <c r="F18" s="98"/>
      <c r="G18" s="98" t="e">
        <f t="shared" si="1"/>
        <v>#DIV/0!</v>
      </c>
      <c r="H18" s="98"/>
      <c r="I18" s="98" t="e">
        <f t="shared" si="2"/>
        <v>#DIV/0!</v>
      </c>
      <c r="J18" s="98"/>
      <c r="K18" s="98" t="e">
        <f t="shared" si="3"/>
        <v>#DIV/0!</v>
      </c>
      <c r="L18" s="98"/>
      <c r="M18" s="298">
        <f t="shared" si="4"/>
        <v>0</v>
      </c>
      <c r="N18" s="99" t="e">
        <f t="shared" si="5"/>
        <v>#DIV/0!</v>
      </c>
    </row>
    <row r="19" spans="1:14" ht="15.6" customHeight="1">
      <c r="A19" s="97" t="s">
        <v>25</v>
      </c>
      <c r="B19" s="242"/>
      <c r="C19" s="98"/>
      <c r="D19" s="98"/>
      <c r="E19" s="98" t="e">
        <f t="shared" si="0"/>
        <v>#DIV/0!</v>
      </c>
      <c r="F19" s="98"/>
      <c r="G19" s="98" t="e">
        <f t="shared" si="1"/>
        <v>#DIV/0!</v>
      </c>
      <c r="H19" s="98"/>
      <c r="I19" s="98" t="e">
        <f t="shared" si="2"/>
        <v>#DIV/0!</v>
      </c>
      <c r="J19" s="98"/>
      <c r="K19" s="98" t="e">
        <f t="shared" si="3"/>
        <v>#DIV/0!</v>
      </c>
      <c r="L19" s="98"/>
      <c r="M19" s="298">
        <f t="shared" si="4"/>
        <v>0</v>
      </c>
      <c r="N19" s="99" t="e">
        <f t="shared" si="5"/>
        <v>#DIV/0!</v>
      </c>
    </row>
    <row r="20" spans="1:14" ht="15.6" customHeight="1">
      <c r="A20" s="97" t="s">
        <v>26</v>
      </c>
      <c r="B20" s="242"/>
      <c r="C20" s="98"/>
      <c r="D20" s="98"/>
      <c r="E20" s="98" t="e">
        <f t="shared" si="0"/>
        <v>#DIV/0!</v>
      </c>
      <c r="F20" s="98"/>
      <c r="G20" s="98" t="e">
        <f t="shared" si="1"/>
        <v>#DIV/0!</v>
      </c>
      <c r="H20" s="98"/>
      <c r="I20" s="98" t="e">
        <f t="shared" si="2"/>
        <v>#DIV/0!</v>
      </c>
      <c r="J20" s="98"/>
      <c r="K20" s="98" t="e">
        <f t="shared" si="3"/>
        <v>#DIV/0!</v>
      </c>
      <c r="L20" s="98"/>
      <c r="M20" s="298">
        <f t="shared" si="4"/>
        <v>0</v>
      </c>
      <c r="N20" s="99" t="e">
        <f t="shared" si="5"/>
        <v>#DIV/0!</v>
      </c>
    </row>
    <row r="21" spans="1:14" ht="15.6" customHeight="1" thickBot="1">
      <c r="A21" s="302" t="s">
        <v>27</v>
      </c>
      <c r="B21" s="303"/>
      <c r="C21" s="304"/>
      <c r="D21" s="304"/>
      <c r="E21" s="304" t="e">
        <f t="shared" si="0"/>
        <v>#DIV/0!</v>
      </c>
      <c r="F21" s="304"/>
      <c r="G21" s="304" t="e">
        <f t="shared" si="1"/>
        <v>#DIV/0!</v>
      </c>
      <c r="H21" s="304"/>
      <c r="I21" s="304" t="e">
        <f t="shared" si="2"/>
        <v>#DIV/0!</v>
      </c>
      <c r="J21" s="304"/>
      <c r="K21" s="304" t="e">
        <f t="shared" si="3"/>
        <v>#DIV/0!</v>
      </c>
      <c r="L21" s="304"/>
      <c r="M21" s="305">
        <f t="shared" si="4"/>
        <v>0</v>
      </c>
      <c r="N21" s="306" t="e">
        <f t="shared" si="5"/>
        <v>#DIV/0!</v>
      </c>
    </row>
    <row r="22" spans="1:14" s="101" customFormat="1" ht="15.6" customHeight="1" thickBot="1">
      <c r="A22" s="300" t="s">
        <v>28</v>
      </c>
      <c r="B22" s="301"/>
      <c r="C22" s="230">
        <f>IF(D22&gt;0,SUMPRODUCT(C10:C21,D10:D21)/D22,0)</f>
        <v>0</v>
      </c>
      <c r="D22" s="230">
        <f>SUM(D10:D21)</f>
        <v>0</v>
      </c>
      <c r="E22" s="230">
        <f>IF($D$22&gt;0,F22/D22,0)</f>
        <v>0</v>
      </c>
      <c r="F22" s="230">
        <f>SUM(F10:F21)</f>
        <v>0</v>
      </c>
      <c r="G22" s="230">
        <f>IF($D$22&gt;0,H22/D22,0)</f>
        <v>0</v>
      </c>
      <c r="H22" s="230">
        <f>SUM(H10:H21)</f>
        <v>0</v>
      </c>
      <c r="I22" s="230">
        <f>IF($D$22&gt;0,J22/D22,0)</f>
        <v>0</v>
      </c>
      <c r="J22" s="230">
        <f>SUM(J10:J21)</f>
        <v>0</v>
      </c>
      <c r="K22" s="230">
        <f>IF($D$22&gt;0,L22/D22,0)</f>
        <v>0</v>
      </c>
      <c r="L22" s="230">
        <f>SUM(L10:L21)</f>
        <v>0</v>
      </c>
      <c r="M22" s="230">
        <f>SUM(M10:M21)</f>
        <v>0</v>
      </c>
      <c r="N22" s="231">
        <f>IF($D$22&gt;0,M22/D22,0)</f>
        <v>0</v>
      </c>
    </row>
    <row r="23" spans="1:14" s="101" customFormat="1" ht="15.6" customHeight="1">
      <c r="A23" s="102" t="s">
        <v>84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4" s="59" customFormat="1" ht="21" customHeight="1">
      <c r="A24" s="59" t="s">
        <v>120</v>
      </c>
    </row>
    <row r="25" spans="1:14" ht="23.25" customHeight="1">
      <c r="A25" s="396" t="s">
        <v>95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</row>
  </sheetData>
  <mergeCells count="12">
    <mergeCell ref="A25:N25"/>
    <mergeCell ref="A1:N1"/>
    <mergeCell ref="A4:N4"/>
    <mergeCell ref="A6:A8"/>
    <mergeCell ref="C6:C7"/>
    <mergeCell ref="D6:F6"/>
    <mergeCell ref="G6:H6"/>
    <mergeCell ref="I6:J6"/>
    <mergeCell ref="K6:L6"/>
    <mergeCell ref="M6:M7"/>
    <mergeCell ref="N6:N7"/>
    <mergeCell ref="B6:B8"/>
  </mergeCells>
  <printOptions horizontalCentered="1"/>
  <pageMargins left="0.23622047244094491" right="0.19685039370078741" top="0.39370078740157483" bottom="0.39370078740157483" header="0.23622047244094491" footer="0.19685039370078741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Normal="100" zoomScaleSheetLayoutView="75" workbookViewId="0">
      <selection activeCell="G22" sqref="G22"/>
    </sheetView>
  </sheetViews>
  <sheetFormatPr defaultColWidth="9.33203125" defaultRowHeight="13.2"/>
  <cols>
    <col min="1" max="1" width="11" style="1" customWidth="1"/>
    <col min="2" max="2" width="26.77734375" style="1" customWidth="1"/>
    <col min="3" max="3" width="12.44140625" style="1" customWidth="1"/>
    <col min="4" max="4" width="12" style="1" customWidth="1"/>
    <col min="5" max="5" width="11.6640625" style="1" customWidth="1"/>
    <col min="6" max="6" width="15" style="1" customWidth="1"/>
    <col min="7" max="7" width="12" style="1" customWidth="1"/>
    <col min="8" max="8" width="11.6640625" style="1" customWidth="1"/>
    <col min="9" max="9" width="15" style="1" customWidth="1"/>
    <col min="10" max="15" width="12" style="1" customWidth="1"/>
    <col min="16" max="16384" width="9.33203125" style="1"/>
  </cols>
  <sheetData>
    <row r="1" spans="1:15" ht="22.5" customHeight="1">
      <c r="A1" s="390" t="s">
        <v>143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ht="22.5" customHeight="1">
      <c r="A2" s="41" t="str">
        <f>"Район "&amp;raion</f>
        <v xml:space="preserve">Район </v>
      </c>
      <c r="B2" s="41"/>
      <c r="C2" s="41"/>
      <c r="D2" s="3"/>
      <c r="E2" s="3"/>
      <c r="G2" s="2"/>
      <c r="I2" s="43" t="str">
        <f>"Организация "&amp;org</f>
        <v xml:space="preserve">Организация </v>
      </c>
    </row>
    <row r="3" spans="1:15" ht="21" customHeight="1">
      <c r="A3" s="2" t="s">
        <v>96</v>
      </c>
      <c r="B3" s="2"/>
      <c r="C3" s="2"/>
      <c r="D3" s="3"/>
      <c r="E3" s="3"/>
      <c r="F3" s="3"/>
      <c r="I3" s="4" t="s">
        <v>86</v>
      </c>
    </row>
    <row r="4" spans="1:15" ht="19.5" customHeight="1">
      <c r="A4" s="397" t="s">
        <v>72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13.8" thickBot="1">
      <c r="A5" s="6"/>
      <c r="B5" s="6"/>
      <c r="C5" s="6"/>
    </row>
    <row r="6" spans="1:15" s="45" customFormat="1" ht="23.25" customHeight="1">
      <c r="A6" s="413" t="s">
        <v>4</v>
      </c>
      <c r="B6" s="405" t="s">
        <v>155</v>
      </c>
      <c r="C6" s="401" t="s">
        <v>87</v>
      </c>
      <c r="D6" s="401" t="s">
        <v>97</v>
      </c>
      <c r="E6" s="401"/>
      <c r="F6" s="401"/>
      <c r="G6" s="401" t="s">
        <v>98</v>
      </c>
      <c r="H6" s="401"/>
      <c r="I6" s="401"/>
      <c r="J6" s="401" t="s">
        <v>99</v>
      </c>
      <c r="K6" s="401"/>
      <c r="L6" s="401"/>
      <c r="M6" s="411" t="s">
        <v>100</v>
      </c>
      <c r="N6" s="416"/>
      <c r="O6" s="417"/>
    </row>
    <row r="7" spans="1:15" s="105" customFormat="1" ht="13.5" customHeight="1">
      <c r="A7" s="414"/>
      <c r="B7" s="406"/>
      <c r="C7" s="402"/>
      <c r="D7" s="103" t="s">
        <v>55</v>
      </c>
      <c r="E7" s="103" t="s">
        <v>79</v>
      </c>
      <c r="F7" s="103" t="s">
        <v>46</v>
      </c>
      <c r="G7" s="103" t="s">
        <v>55</v>
      </c>
      <c r="H7" s="103" t="s">
        <v>79</v>
      </c>
      <c r="I7" s="103" t="s">
        <v>46</v>
      </c>
      <c r="J7" s="103" t="s">
        <v>55</v>
      </c>
      <c r="K7" s="103" t="s">
        <v>79</v>
      </c>
      <c r="L7" s="103" t="s">
        <v>46</v>
      </c>
      <c r="M7" s="103" t="s">
        <v>55</v>
      </c>
      <c r="N7" s="103" t="s">
        <v>79</v>
      </c>
      <c r="O7" s="104" t="s">
        <v>46</v>
      </c>
    </row>
    <row r="8" spans="1:15" ht="13.8" thickBot="1">
      <c r="A8" s="415"/>
      <c r="B8" s="407"/>
      <c r="C8" s="78" t="s">
        <v>92</v>
      </c>
      <c r="D8" s="106" t="s">
        <v>60</v>
      </c>
      <c r="E8" s="107" t="s">
        <v>94</v>
      </c>
      <c r="F8" s="107" t="s">
        <v>83</v>
      </c>
      <c r="G8" s="106" t="s">
        <v>60</v>
      </c>
      <c r="H8" s="107" t="s">
        <v>94</v>
      </c>
      <c r="I8" s="107" t="s">
        <v>83</v>
      </c>
      <c r="J8" s="106" t="s">
        <v>60</v>
      </c>
      <c r="K8" s="107" t="s">
        <v>94</v>
      </c>
      <c r="L8" s="107" t="s">
        <v>83</v>
      </c>
      <c r="M8" s="106" t="s">
        <v>60</v>
      </c>
      <c r="N8" s="107" t="s">
        <v>94</v>
      </c>
      <c r="O8" s="108" t="s">
        <v>83</v>
      </c>
    </row>
    <row r="9" spans="1:15" ht="13.8" thickBot="1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  <c r="N9" s="91">
        <v>14</v>
      </c>
      <c r="O9" s="91">
        <v>15</v>
      </c>
    </row>
    <row r="10" spans="1:15" ht="15.6" customHeight="1">
      <c r="A10" s="110" t="s">
        <v>16</v>
      </c>
      <c r="B10" s="111"/>
      <c r="C10" s="111"/>
      <c r="D10" s="111"/>
      <c r="E10" s="111" t="e">
        <f>F10/D10</f>
        <v>#DIV/0!</v>
      </c>
      <c r="F10" s="111"/>
      <c r="G10" s="111"/>
      <c r="H10" s="111" t="e">
        <f>I10/G10</f>
        <v>#DIV/0!</v>
      </c>
      <c r="I10" s="111"/>
      <c r="J10" s="111"/>
      <c r="K10" s="111" t="e">
        <f>L10/J10</f>
        <v>#DIV/0!</v>
      </c>
      <c r="L10" s="111"/>
      <c r="M10" s="307">
        <f>D10+G10+J10</f>
        <v>0</v>
      </c>
      <c r="N10" s="307" t="e">
        <f>O10/M10</f>
        <v>#DIV/0!</v>
      </c>
      <c r="O10" s="308">
        <f>F10+I10+L10</f>
        <v>0</v>
      </c>
    </row>
    <row r="11" spans="1:15" ht="15.6" customHeight="1">
      <c r="A11" s="84" t="s">
        <v>17</v>
      </c>
      <c r="B11" s="85"/>
      <c r="C11" s="85"/>
      <c r="D11" s="85"/>
      <c r="E11" s="85" t="e">
        <f t="shared" ref="E11:E21" si="0">F11/D11</f>
        <v>#DIV/0!</v>
      </c>
      <c r="F11" s="85"/>
      <c r="G11" s="85"/>
      <c r="H11" s="85" t="e">
        <f t="shared" ref="H11:H21" si="1">I11/G11</f>
        <v>#DIV/0!</v>
      </c>
      <c r="I11" s="85"/>
      <c r="J11" s="85"/>
      <c r="K11" s="85" t="e">
        <f t="shared" ref="K11:K21" si="2">L11/J11</f>
        <v>#DIV/0!</v>
      </c>
      <c r="L11" s="85"/>
      <c r="M11" s="309">
        <f t="shared" ref="M11:M22" si="3">D11+G11+J11</f>
        <v>0</v>
      </c>
      <c r="N11" s="309" t="e">
        <f t="shared" ref="N11:N22" si="4">O11/M11</f>
        <v>#DIV/0!</v>
      </c>
      <c r="O11" s="310">
        <f t="shared" ref="O11:O22" si="5">F11+I11+L11</f>
        <v>0</v>
      </c>
    </row>
    <row r="12" spans="1:15" ht="15.6" customHeight="1">
      <c r="A12" s="84" t="s">
        <v>18</v>
      </c>
      <c r="B12" s="85"/>
      <c r="C12" s="85"/>
      <c r="D12" s="85"/>
      <c r="E12" s="85" t="e">
        <f t="shared" si="0"/>
        <v>#DIV/0!</v>
      </c>
      <c r="F12" s="85"/>
      <c r="G12" s="85"/>
      <c r="H12" s="85" t="e">
        <f t="shared" si="1"/>
        <v>#DIV/0!</v>
      </c>
      <c r="I12" s="85"/>
      <c r="J12" s="85"/>
      <c r="K12" s="85" t="e">
        <f t="shared" si="2"/>
        <v>#DIV/0!</v>
      </c>
      <c r="L12" s="85"/>
      <c r="M12" s="309">
        <f t="shared" si="3"/>
        <v>0</v>
      </c>
      <c r="N12" s="309" t="e">
        <f t="shared" si="4"/>
        <v>#DIV/0!</v>
      </c>
      <c r="O12" s="310">
        <f t="shared" si="5"/>
        <v>0</v>
      </c>
    </row>
    <row r="13" spans="1:15" ht="15.6" customHeight="1">
      <c r="A13" s="84" t="s">
        <v>19</v>
      </c>
      <c r="B13" s="85"/>
      <c r="C13" s="85"/>
      <c r="D13" s="85"/>
      <c r="E13" s="85" t="e">
        <f t="shared" si="0"/>
        <v>#DIV/0!</v>
      </c>
      <c r="F13" s="85"/>
      <c r="G13" s="85"/>
      <c r="H13" s="85" t="e">
        <f t="shared" si="1"/>
        <v>#DIV/0!</v>
      </c>
      <c r="I13" s="85"/>
      <c r="J13" s="85"/>
      <c r="K13" s="85" t="e">
        <f t="shared" si="2"/>
        <v>#DIV/0!</v>
      </c>
      <c r="L13" s="85"/>
      <c r="M13" s="309">
        <f t="shared" si="3"/>
        <v>0</v>
      </c>
      <c r="N13" s="309" t="e">
        <f t="shared" si="4"/>
        <v>#DIV/0!</v>
      </c>
      <c r="O13" s="310">
        <f t="shared" si="5"/>
        <v>0</v>
      </c>
    </row>
    <row r="14" spans="1:15" ht="15.6" customHeight="1">
      <c r="A14" s="84" t="s">
        <v>20</v>
      </c>
      <c r="B14" s="85"/>
      <c r="C14" s="85"/>
      <c r="D14" s="85"/>
      <c r="E14" s="85" t="e">
        <f t="shared" si="0"/>
        <v>#DIV/0!</v>
      </c>
      <c r="F14" s="85"/>
      <c r="G14" s="85"/>
      <c r="H14" s="85" t="e">
        <f t="shared" si="1"/>
        <v>#DIV/0!</v>
      </c>
      <c r="I14" s="85"/>
      <c r="J14" s="85"/>
      <c r="K14" s="85" t="e">
        <f t="shared" si="2"/>
        <v>#DIV/0!</v>
      </c>
      <c r="L14" s="85"/>
      <c r="M14" s="309">
        <f t="shared" si="3"/>
        <v>0</v>
      </c>
      <c r="N14" s="309" t="e">
        <f t="shared" si="4"/>
        <v>#DIV/0!</v>
      </c>
      <c r="O14" s="310">
        <f t="shared" si="5"/>
        <v>0</v>
      </c>
    </row>
    <row r="15" spans="1:15" ht="15.6" customHeight="1">
      <c r="A15" s="84" t="s">
        <v>21</v>
      </c>
      <c r="B15" s="85"/>
      <c r="C15" s="85"/>
      <c r="D15" s="85"/>
      <c r="E15" s="85" t="e">
        <f t="shared" si="0"/>
        <v>#DIV/0!</v>
      </c>
      <c r="F15" s="85"/>
      <c r="G15" s="85"/>
      <c r="H15" s="85" t="e">
        <f t="shared" si="1"/>
        <v>#DIV/0!</v>
      </c>
      <c r="I15" s="85"/>
      <c r="J15" s="85"/>
      <c r="K15" s="85" t="e">
        <f t="shared" si="2"/>
        <v>#DIV/0!</v>
      </c>
      <c r="L15" s="85"/>
      <c r="M15" s="309">
        <f t="shared" si="3"/>
        <v>0</v>
      </c>
      <c r="N15" s="309" t="e">
        <f t="shared" si="4"/>
        <v>#DIV/0!</v>
      </c>
      <c r="O15" s="310">
        <f t="shared" si="5"/>
        <v>0</v>
      </c>
    </row>
    <row r="16" spans="1:15" ht="15.6" customHeight="1">
      <c r="A16" s="84" t="s">
        <v>22</v>
      </c>
      <c r="B16" s="85"/>
      <c r="C16" s="85"/>
      <c r="D16" s="85"/>
      <c r="E16" s="85" t="e">
        <f t="shared" si="0"/>
        <v>#DIV/0!</v>
      </c>
      <c r="F16" s="85"/>
      <c r="G16" s="85"/>
      <c r="H16" s="85" t="e">
        <f t="shared" si="1"/>
        <v>#DIV/0!</v>
      </c>
      <c r="I16" s="85"/>
      <c r="J16" s="85"/>
      <c r="K16" s="85" t="e">
        <f t="shared" si="2"/>
        <v>#DIV/0!</v>
      </c>
      <c r="L16" s="85"/>
      <c r="M16" s="309">
        <f t="shared" si="3"/>
        <v>0</v>
      </c>
      <c r="N16" s="309" t="e">
        <f t="shared" si="4"/>
        <v>#DIV/0!</v>
      </c>
      <c r="O16" s="310">
        <f t="shared" si="5"/>
        <v>0</v>
      </c>
    </row>
    <row r="17" spans="1:15" ht="15.6" customHeight="1">
      <c r="A17" s="84" t="s">
        <v>23</v>
      </c>
      <c r="B17" s="85"/>
      <c r="C17" s="85"/>
      <c r="D17" s="85"/>
      <c r="E17" s="85" t="e">
        <f t="shared" si="0"/>
        <v>#DIV/0!</v>
      </c>
      <c r="F17" s="85"/>
      <c r="G17" s="85"/>
      <c r="H17" s="85" t="e">
        <f t="shared" si="1"/>
        <v>#DIV/0!</v>
      </c>
      <c r="I17" s="85"/>
      <c r="J17" s="85"/>
      <c r="K17" s="85" t="e">
        <f t="shared" si="2"/>
        <v>#DIV/0!</v>
      </c>
      <c r="L17" s="85"/>
      <c r="M17" s="309">
        <f t="shared" si="3"/>
        <v>0</v>
      </c>
      <c r="N17" s="309" t="e">
        <f t="shared" si="4"/>
        <v>#DIV/0!</v>
      </c>
      <c r="O17" s="310">
        <f t="shared" si="5"/>
        <v>0</v>
      </c>
    </row>
    <row r="18" spans="1:15" ht="15.6" customHeight="1">
      <c r="A18" s="84" t="s">
        <v>24</v>
      </c>
      <c r="B18" s="85"/>
      <c r="C18" s="85"/>
      <c r="D18" s="85"/>
      <c r="E18" s="85" t="e">
        <f t="shared" si="0"/>
        <v>#DIV/0!</v>
      </c>
      <c r="F18" s="85"/>
      <c r="G18" s="85"/>
      <c r="H18" s="85" t="e">
        <f t="shared" si="1"/>
        <v>#DIV/0!</v>
      </c>
      <c r="I18" s="85"/>
      <c r="J18" s="85"/>
      <c r="K18" s="85" t="e">
        <f t="shared" si="2"/>
        <v>#DIV/0!</v>
      </c>
      <c r="L18" s="85"/>
      <c r="M18" s="309">
        <f t="shared" si="3"/>
        <v>0</v>
      </c>
      <c r="N18" s="309" t="e">
        <f t="shared" si="4"/>
        <v>#DIV/0!</v>
      </c>
      <c r="O18" s="310">
        <f t="shared" si="5"/>
        <v>0</v>
      </c>
    </row>
    <row r="19" spans="1:15" ht="15.6" customHeight="1">
      <c r="A19" s="84" t="s">
        <v>25</v>
      </c>
      <c r="B19" s="85"/>
      <c r="C19" s="85"/>
      <c r="D19" s="85"/>
      <c r="E19" s="85" t="e">
        <f t="shared" si="0"/>
        <v>#DIV/0!</v>
      </c>
      <c r="F19" s="85"/>
      <c r="G19" s="85"/>
      <c r="H19" s="85" t="e">
        <f t="shared" si="1"/>
        <v>#DIV/0!</v>
      </c>
      <c r="I19" s="85"/>
      <c r="J19" s="85"/>
      <c r="K19" s="85" t="e">
        <f t="shared" si="2"/>
        <v>#DIV/0!</v>
      </c>
      <c r="L19" s="85"/>
      <c r="M19" s="309">
        <f t="shared" si="3"/>
        <v>0</v>
      </c>
      <c r="N19" s="309" t="e">
        <f t="shared" si="4"/>
        <v>#DIV/0!</v>
      </c>
      <c r="O19" s="310">
        <f t="shared" si="5"/>
        <v>0</v>
      </c>
    </row>
    <row r="20" spans="1:15" ht="15.6" customHeight="1">
      <c r="A20" s="84" t="s">
        <v>26</v>
      </c>
      <c r="B20" s="85"/>
      <c r="C20" s="85"/>
      <c r="D20" s="85"/>
      <c r="E20" s="85" t="e">
        <f t="shared" si="0"/>
        <v>#DIV/0!</v>
      </c>
      <c r="F20" s="85"/>
      <c r="G20" s="85"/>
      <c r="H20" s="85" t="e">
        <f t="shared" si="1"/>
        <v>#DIV/0!</v>
      </c>
      <c r="I20" s="85"/>
      <c r="J20" s="85"/>
      <c r="K20" s="85" t="e">
        <f t="shared" si="2"/>
        <v>#DIV/0!</v>
      </c>
      <c r="L20" s="85"/>
      <c r="M20" s="309">
        <f t="shared" si="3"/>
        <v>0</v>
      </c>
      <c r="N20" s="309" t="e">
        <f t="shared" si="4"/>
        <v>#DIV/0!</v>
      </c>
      <c r="O20" s="310">
        <f t="shared" si="5"/>
        <v>0</v>
      </c>
    </row>
    <row r="21" spans="1:15" ht="15.6" customHeight="1" thickBot="1">
      <c r="A21" s="311" t="s">
        <v>27</v>
      </c>
      <c r="B21" s="234"/>
      <c r="C21" s="234"/>
      <c r="D21" s="234"/>
      <c r="E21" s="234" t="e">
        <f t="shared" si="0"/>
        <v>#DIV/0!</v>
      </c>
      <c r="F21" s="234"/>
      <c r="G21" s="234"/>
      <c r="H21" s="234" t="e">
        <f t="shared" si="1"/>
        <v>#DIV/0!</v>
      </c>
      <c r="I21" s="234"/>
      <c r="J21" s="234"/>
      <c r="K21" s="234" t="e">
        <f t="shared" si="2"/>
        <v>#DIV/0!</v>
      </c>
      <c r="L21" s="234"/>
      <c r="M21" s="312">
        <f t="shared" si="3"/>
        <v>0</v>
      </c>
      <c r="N21" s="312" t="e">
        <f t="shared" si="4"/>
        <v>#DIV/0!</v>
      </c>
      <c r="O21" s="313">
        <f t="shared" si="5"/>
        <v>0</v>
      </c>
    </row>
    <row r="22" spans="1:15" s="6" customFormat="1" ht="15.6" customHeight="1" thickBot="1">
      <c r="A22" s="88" t="s">
        <v>28</v>
      </c>
      <c r="B22" s="115"/>
      <c r="C22" s="290">
        <f>IF(D22&gt;0,SUMPRODUCT(C10:C21,D10:D21)/D22,0)</f>
        <v>0</v>
      </c>
      <c r="D22" s="290">
        <f>SUM(D10:D21)</f>
        <v>0</v>
      </c>
      <c r="E22" s="290">
        <f>IF($D$22&gt;0,F22/D22,0)</f>
        <v>0</v>
      </c>
      <c r="F22" s="290">
        <f>SUM(F10:F21)</f>
        <v>0</v>
      </c>
      <c r="G22" s="290">
        <f>SUM(G10:G21)</f>
        <v>0</v>
      </c>
      <c r="H22" s="290">
        <f>IF($G$22&gt;0,I22/G22,0)</f>
        <v>0</v>
      </c>
      <c r="I22" s="290">
        <f>SUM(I10:I21)</f>
        <v>0</v>
      </c>
      <c r="J22" s="290">
        <f>SUM(J10:J21)</f>
        <v>0</v>
      </c>
      <c r="K22" s="290">
        <f>IF($J$22&gt;0,L22/J22,0)</f>
        <v>0</v>
      </c>
      <c r="L22" s="290">
        <f>SUM(L10:L21)</f>
        <v>0</v>
      </c>
      <c r="M22" s="314">
        <f t="shared" si="3"/>
        <v>0</v>
      </c>
      <c r="N22" s="314" t="e">
        <f t="shared" si="4"/>
        <v>#DIV/0!</v>
      </c>
      <c r="O22" s="315">
        <f t="shared" si="5"/>
        <v>0</v>
      </c>
    </row>
    <row r="23" spans="1:15" s="6" customFormat="1" ht="15.6" customHeight="1">
      <c r="A23" s="5" t="s">
        <v>84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s="59" customFormat="1" ht="18" customHeight="1">
      <c r="A24" s="59" t="s">
        <v>101</v>
      </c>
    </row>
    <row r="25" spans="1:15" s="59" customFormat="1" ht="18" customHeight="1">
      <c r="A25" s="59" t="s">
        <v>121</v>
      </c>
    </row>
    <row r="26" spans="1:15" ht="23.25" customHeight="1">
      <c r="A26" s="396" t="s">
        <v>102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</row>
  </sheetData>
  <mergeCells count="10">
    <mergeCell ref="A26:O26"/>
    <mergeCell ref="A1:O1"/>
    <mergeCell ref="A4:O4"/>
    <mergeCell ref="A6:A8"/>
    <mergeCell ref="D6:F6"/>
    <mergeCell ref="G6:I6"/>
    <mergeCell ref="J6:L6"/>
    <mergeCell ref="M6:O6"/>
    <mergeCell ref="C6:C7"/>
    <mergeCell ref="B6:B8"/>
  </mergeCells>
  <printOptions horizontalCentered="1"/>
  <pageMargins left="0.23622047244094491" right="0.19685039370078741" top="0.39370078740157483" bottom="0.39370078740157483" header="0.23622047244094491" footer="0.19685039370078741"/>
  <pageSetup paperSize="9" scale="9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реестр договоров</vt:lpstr>
      <vt:lpstr>Анализ ЗП по сотрудникам</vt:lpstr>
      <vt:lpstr>Прил 8.1 ФОТ</vt:lpstr>
      <vt:lpstr>Прил 9.1 эл.энергия</vt:lpstr>
      <vt:lpstr>Прил 9.2 эл.энергия (двустав)</vt:lpstr>
      <vt:lpstr>Прил 10.3 Свод баланс</vt:lpstr>
      <vt:lpstr>Прил 10.5 Газ</vt:lpstr>
      <vt:lpstr>Прил 10.5 Уголь</vt:lpstr>
      <vt:lpstr>Прил 10.6 Уголь</vt:lpstr>
      <vt:lpstr>Прил 10.7 Нефть</vt:lpstr>
      <vt:lpstr>Прил 10.8 Нефть</vt:lpstr>
      <vt:lpstr>Прил 10.9 Дрова</vt:lpstr>
      <vt:lpstr>Прил 10.10 Дрова(щепа)</vt:lpstr>
      <vt:lpstr>Прил 11.1 Вода тех.</vt:lpstr>
      <vt:lpstr>Прил 11.2 Вода ГВС</vt:lpstr>
      <vt:lpstr>Прил 11.3 Водоотведение</vt:lpstr>
      <vt:lpstr>Прил 11.4 Плата за нег.возд.ЦСВ</vt:lpstr>
      <vt:lpstr>'Прил 8.1 ФОТ'!Заголовки_для_печати</vt:lpstr>
      <vt:lpstr>'Прил 8.1 ФОТ'!Область_печати</vt:lpstr>
      <vt:lpstr>'Прил 9.2 эл.энергия (двустав)'!Область_печати</vt:lpstr>
    </vt:vector>
  </TitlesOfParts>
  <Company>ДТРГЗ Томской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Воронина Е.А.</cp:lastModifiedBy>
  <cp:lastPrinted>2019-03-28T05:19:19Z</cp:lastPrinted>
  <dcterms:created xsi:type="dcterms:W3CDTF">2019-02-01T07:47:29Z</dcterms:created>
  <dcterms:modified xsi:type="dcterms:W3CDTF">2025-04-07T02:26:53Z</dcterms:modified>
</cp:coreProperties>
</file>