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3. Отправка в ДТР ТО\Инвестпрограмма АО Томскэнергосбыт 2025-2028 (для раскрытия на сайте)\"/>
    </mc:Choice>
  </mc:AlternateContent>
  <bookViews>
    <workbookView xWindow="0" yWindow="0" windowWidth="28800" windowHeight="12300"/>
  </bookViews>
  <sheets>
    <sheet name="J0416_1057000128184_01_0_69_2" sheetId="1" r:id="rId1"/>
  </sheets>
  <definedNames>
    <definedName name="_xlnm.Print_Titles" localSheetId="0">J0416_1057000128184_01_0_69_2!$15:$18</definedName>
    <definedName name="_xlnm.Print_Area" localSheetId="0">J0416_1057000128184_01_0_69_2!$A$1:$AG$64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G34" i="1"/>
  <c r="K34" i="1"/>
  <c r="O34" i="1"/>
  <c r="O23" i="1" s="1"/>
  <c r="O22" i="1" s="1"/>
  <c r="O19" i="1" s="1"/>
  <c r="S34" i="1"/>
  <c r="W34" i="1"/>
  <c r="AA34" i="1"/>
  <c r="AE34" i="1"/>
  <c r="D35" i="1"/>
  <c r="D34" i="1" s="1"/>
  <c r="E35" i="1"/>
  <c r="E34" i="1" s="1"/>
  <c r="E23" i="1" s="1"/>
  <c r="F35" i="1"/>
  <c r="F34" i="1" s="1"/>
  <c r="G35" i="1"/>
  <c r="H35" i="1"/>
  <c r="H34" i="1" s="1"/>
  <c r="I35" i="1"/>
  <c r="I34" i="1" s="1"/>
  <c r="I23" i="1" s="1"/>
  <c r="J35" i="1"/>
  <c r="J34" i="1" s="1"/>
  <c r="K35" i="1"/>
  <c r="L35" i="1"/>
  <c r="L34" i="1" s="1"/>
  <c r="M35" i="1"/>
  <c r="M34" i="1" s="1"/>
  <c r="M23" i="1" s="1"/>
  <c r="N35" i="1"/>
  <c r="N34" i="1" s="1"/>
  <c r="O35" i="1"/>
  <c r="P35" i="1"/>
  <c r="P34" i="1" s="1"/>
  <c r="Q35" i="1"/>
  <c r="Q34" i="1" s="1"/>
  <c r="Q23" i="1" s="1"/>
  <c r="R35" i="1"/>
  <c r="R34" i="1" s="1"/>
  <c r="S35" i="1"/>
  <c r="T35" i="1"/>
  <c r="T34" i="1" s="1"/>
  <c r="U35" i="1"/>
  <c r="U34" i="1" s="1"/>
  <c r="U23" i="1" s="1"/>
  <c r="V35" i="1"/>
  <c r="V34" i="1" s="1"/>
  <c r="W35" i="1"/>
  <c r="X35" i="1"/>
  <c r="X34" i="1" s="1"/>
  <c r="Y35" i="1"/>
  <c r="Y34" i="1" s="1"/>
  <c r="Y23" i="1" s="1"/>
  <c r="Z35" i="1"/>
  <c r="Z34" i="1" s="1"/>
  <c r="AA35" i="1"/>
  <c r="AB35" i="1"/>
  <c r="AB34" i="1" s="1"/>
  <c r="AC35" i="1"/>
  <c r="AC34" i="1" s="1"/>
  <c r="AC23" i="1" s="1"/>
  <c r="AD35" i="1"/>
  <c r="AD34" i="1" s="1"/>
  <c r="AE35" i="1"/>
  <c r="AF35" i="1"/>
  <c r="AF34" i="1" s="1"/>
  <c r="AG35" i="1"/>
  <c r="AG34" i="1" s="1"/>
  <c r="AG23" i="1" s="1"/>
  <c r="E41" i="1"/>
  <c r="I41" i="1"/>
  <c r="M41" i="1"/>
  <c r="Q41" i="1"/>
  <c r="U41" i="1"/>
  <c r="Y41" i="1"/>
  <c r="AC41" i="1"/>
  <c r="AG41" i="1"/>
  <c r="D42" i="1"/>
  <c r="D41" i="1" s="1"/>
  <c r="D40" i="1" s="1"/>
  <c r="D24" i="1" s="1"/>
  <c r="E42" i="1"/>
  <c r="F42" i="1"/>
  <c r="F41" i="1" s="1"/>
  <c r="F40" i="1" s="1"/>
  <c r="F24" i="1" s="1"/>
  <c r="G42" i="1"/>
  <c r="G41" i="1" s="1"/>
  <c r="G40" i="1" s="1"/>
  <c r="G24" i="1" s="1"/>
  <c r="H42" i="1"/>
  <c r="H41" i="1" s="1"/>
  <c r="H40" i="1" s="1"/>
  <c r="H24" i="1" s="1"/>
  <c r="I42" i="1"/>
  <c r="J42" i="1"/>
  <c r="J41" i="1" s="1"/>
  <c r="J40" i="1" s="1"/>
  <c r="J24" i="1" s="1"/>
  <c r="K42" i="1"/>
  <c r="K41" i="1" s="1"/>
  <c r="K40" i="1" s="1"/>
  <c r="K24" i="1" s="1"/>
  <c r="L42" i="1"/>
  <c r="L41" i="1" s="1"/>
  <c r="L40" i="1" s="1"/>
  <c r="L24" i="1" s="1"/>
  <c r="M42" i="1"/>
  <c r="N42" i="1"/>
  <c r="N41" i="1" s="1"/>
  <c r="N40" i="1" s="1"/>
  <c r="N24" i="1" s="1"/>
  <c r="O42" i="1"/>
  <c r="O41" i="1" s="1"/>
  <c r="O40" i="1" s="1"/>
  <c r="O24" i="1" s="1"/>
  <c r="P42" i="1"/>
  <c r="P41" i="1" s="1"/>
  <c r="P40" i="1" s="1"/>
  <c r="P24" i="1" s="1"/>
  <c r="Q42" i="1"/>
  <c r="R42" i="1"/>
  <c r="R41" i="1" s="1"/>
  <c r="R40" i="1" s="1"/>
  <c r="R24" i="1" s="1"/>
  <c r="S42" i="1"/>
  <c r="S41" i="1" s="1"/>
  <c r="S40" i="1" s="1"/>
  <c r="S24" i="1" s="1"/>
  <c r="T42" i="1"/>
  <c r="T41" i="1" s="1"/>
  <c r="T40" i="1" s="1"/>
  <c r="T24" i="1" s="1"/>
  <c r="U42" i="1"/>
  <c r="V42" i="1"/>
  <c r="V41" i="1" s="1"/>
  <c r="V40" i="1" s="1"/>
  <c r="V24" i="1" s="1"/>
  <c r="W42" i="1"/>
  <c r="W41" i="1" s="1"/>
  <c r="W40" i="1" s="1"/>
  <c r="W24" i="1" s="1"/>
  <c r="X42" i="1"/>
  <c r="X41" i="1" s="1"/>
  <c r="X40" i="1" s="1"/>
  <c r="X24" i="1" s="1"/>
  <c r="Y42" i="1"/>
  <c r="Z42" i="1"/>
  <c r="Z41" i="1" s="1"/>
  <c r="Z40" i="1" s="1"/>
  <c r="Z24" i="1" s="1"/>
  <c r="AA42" i="1"/>
  <c r="AA41" i="1" s="1"/>
  <c r="AA40" i="1" s="1"/>
  <c r="AA24" i="1" s="1"/>
  <c r="AB42" i="1"/>
  <c r="AB41" i="1" s="1"/>
  <c r="AB40" i="1" s="1"/>
  <c r="AB24" i="1" s="1"/>
  <c r="AC42" i="1"/>
  <c r="AD42" i="1"/>
  <c r="AD41" i="1" s="1"/>
  <c r="AD40" i="1" s="1"/>
  <c r="AD24" i="1" s="1"/>
  <c r="AE42" i="1"/>
  <c r="AE41" i="1" s="1"/>
  <c r="AE40" i="1" s="1"/>
  <c r="AE24" i="1" s="1"/>
  <c r="AF42" i="1"/>
  <c r="AF41" i="1" s="1"/>
  <c r="AF40" i="1" s="1"/>
  <c r="AF24" i="1" s="1"/>
  <c r="AG42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K54" i="1"/>
  <c r="K25" i="1" s="1"/>
  <c r="N54" i="1"/>
  <c r="N25" i="1" s="1"/>
  <c r="O54" i="1"/>
  <c r="O25" i="1" s="1"/>
  <c r="R54" i="1"/>
  <c r="R25" i="1" s="1"/>
  <c r="S54" i="1"/>
  <c r="S25" i="1" s="1"/>
  <c r="V54" i="1"/>
  <c r="V25" i="1" s="1"/>
  <c r="W54" i="1"/>
  <c r="W25" i="1" s="1"/>
  <c r="Z54" i="1"/>
  <c r="Z25" i="1" s="1"/>
  <c r="AA54" i="1"/>
  <c r="AA25" i="1" s="1"/>
  <c r="AD54" i="1"/>
  <c r="AD25" i="1" s="1"/>
  <c r="AE54" i="1"/>
  <c r="AE25" i="1" s="1"/>
  <c r="D58" i="1"/>
  <c r="D54" i="1" s="1"/>
  <c r="D25" i="1" s="1"/>
  <c r="E58" i="1"/>
  <c r="E54" i="1" s="1"/>
  <c r="E25" i="1" s="1"/>
  <c r="F58" i="1"/>
  <c r="F54" i="1" s="1"/>
  <c r="F25" i="1" s="1"/>
  <c r="G58" i="1"/>
  <c r="G54" i="1" s="1"/>
  <c r="G25" i="1" s="1"/>
  <c r="H58" i="1"/>
  <c r="H54" i="1" s="1"/>
  <c r="H25" i="1" s="1"/>
  <c r="I58" i="1"/>
  <c r="I54" i="1" s="1"/>
  <c r="I25" i="1" s="1"/>
  <c r="J58" i="1"/>
  <c r="J54" i="1" s="1"/>
  <c r="J25" i="1" s="1"/>
  <c r="K58" i="1"/>
  <c r="L58" i="1"/>
  <c r="L54" i="1" s="1"/>
  <c r="L25" i="1" s="1"/>
  <c r="M58" i="1"/>
  <c r="M54" i="1" s="1"/>
  <c r="M25" i="1" s="1"/>
  <c r="N58" i="1"/>
  <c r="O58" i="1"/>
  <c r="P58" i="1"/>
  <c r="P54" i="1" s="1"/>
  <c r="P25" i="1" s="1"/>
  <c r="Q58" i="1"/>
  <c r="Q54" i="1" s="1"/>
  <c r="Q25" i="1" s="1"/>
  <c r="R58" i="1"/>
  <c r="S58" i="1"/>
  <c r="T58" i="1"/>
  <c r="T54" i="1" s="1"/>
  <c r="T25" i="1" s="1"/>
  <c r="U58" i="1"/>
  <c r="U54" i="1" s="1"/>
  <c r="U25" i="1" s="1"/>
  <c r="V58" i="1"/>
  <c r="W58" i="1"/>
  <c r="X58" i="1"/>
  <c r="X54" i="1" s="1"/>
  <c r="X25" i="1" s="1"/>
  <c r="Y58" i="1"/>
  <c r="Y54" i="1" s="1"/>
  <c r="Y25" i="1" s="1"/>
  <c r="Z58" i="1"/>
  <c r="AA58" i="1"/>
  <c r="AB58" i="1"/>
  <c r="AB54" i="1" s="1"/>
  <c r="AB25" i="1" s="1"/>
  <c r="AC58" i="1"/>
  <c r="AC54" i="1" s="1"/>
  <c r="AC25" i="1" s="1"/>
  <c r="AD58" i="1"/>
  <c r="AE58" i="1"/>
  <c r="AF58" i="1"/>
  <c r="AF54" i="1" s="1"/>
  <c r="AF25" i="1" s="1"/>
  <c r="AG58" i="1"/>
  <c r="AG54" i="1" s="1"/>
  <c r="AG25" i="1" s="1"/>
  <c r="D62" i="1"/>
  <c r="D27" i="1" s="1"/>
  <c r="E62" i="1"/>
  <c r="E27" i="1" s="1"/>
  <c r="F62" i="1"/>
  <c r="F27" i="1" s="1"/>
  <c r="G62" i="1"/>
  <c r="G27" i="1" s="1"/>
  <c r="H62" i="1"/>
  <c r="H27" i="1" s="1"/>
  <c r="I62" i="1"/>
  <c r="I27" i="1" s="1"/>
  <c r="J62" i="1"/>
  <c r="J27" i="1" s="1"/>
  <c r="K62" i="1"/>
  <c r="K27" i="1" s="1"/>
  <c r="L62" i="1"/>
  <c r="L27" i="1" s="1"/>
  <c r="M62" i="1"/>
  <c r="M27" i="1" s="1"/>
  <c r="N62" i="1"/>
  <c r="N27" i="1" s="1"/>
  <c r="O62" i="1"/>
  <c r="O27" i="1" s="1"/>
  <c r="P62" i="1"/>
  <c r="P27" i="1" s="1"/>
  <c r="Q62" i="1"/>
  <c r="Q27" i="1" s="1"/>
  <c r="R62" i="1"/>
  <c r="R27" i="1" s="1"/>
  <c r="S62" i="1"/>
  <c r="S27" i="1" s="1"/>
  <c r="T62" i="1"/>
  <c r="T27" i="1" s="1"/>
  <c r="U62" i="1"/>
  <c r="U27" i="1" s="1"/>
  <c r="V62" i="1"/>
  <c r="V27" i="1" s="1"/>
  <c r="W62" i="1"/>
  <c r="W27" i="1" s="1"/>
  <c r="X62" i="1"/>
  <c r="X27" i="1" s="1"/>
  <c r="Y62" i="1"/>
  <c r="Y27" i="1" s="1"/>
  <c r="Z62" i="1"/>
  <c r="Z27" i="1" s="1"/>
  <c r="AA62" i="1"/>
  <c r="AA27" i="1" s="1"/>
  <c r="AB62" i="1"/>
  <c r="AB27" i="1" s="1"/>
  <c r="AC62" i="1"/>
  <c r="AC27" i="1" s="1"/>
  <c r="AD62" i="1"/>
  <c r="AD27" i="1" s="1"/>
  <c r="AE62" i="1"/>
  <c r="AE27" i="1" s="1"/>
  <c r="AF62" i="1"/>
  <c r="AF27" i="1" s="1"/>
  <c r="AG62" i="1"/>
  <c r="AG27" i="1" s="1"/>
  <c r="W19" i="1" l="1"/>
  <c r="AC40" i="1"/>
  <c r="I40" i="1"/>
  <c r="AD33" i="1"/>
  <c r="AD30" i="1" s="1"/>
  <c r="AD23" i="1"/>
  <c r="AD22" i="1" s="1"/>
  <c r="V33" i="1"/>
  <c r="V30" i="1" s="1"/>
  <c r="V23" i="1"/>
  <c r="V22" i="1" s="1"/>
  <c r="R33" i="1"/>
  <c r="R30" i="1" s="1"/>
  <c r="R23" i="1"/>
  <c r="R22" i="1" s="1"/>
  <c r="R19" i="1" s="1"/>
  <c r="J33" i="1"/>
  <c r="J30" i="1" s="1"/>
  <c r="J23" i="1"/>
  <c r="J22" i="1" s="1"/>
  <c r="J19" i="1" s="1"/>
  <c r="F33" i="1"/>
  <c r="F30" i="1" s="1"/>
  <c r="F23" i="1"/>
  <c r="F22" i="1" s="1"/>
  <c r="AA33" i="1"/>
  <c r="AA30" i="1" s="1"/>
  <c r="AA23" i="1"/>
  <c r="AA22" i="1" s="1"/>
  <c r="AA19" i="1" s="1"/>
  <c r="U40" i="1"/>
  <c r="U24" i="1" s="1"/>
  <c r="U22" i="1" s="1"/>
  <c r="U19" i="1" s="1"/>
  <c r="E40" i="1"/>
  <c r="E24" i="1" s="1"/>
  <c r="E22" i="1" s="1"/>
  <c r="E19" i="1" s="1"/>
  <c r="W33" i="1"/>
  <c r="W30" i="1" s="1"/>
  <c r="G33" i="1"/>
  <c r="G30" i="1" s="1"/>
  <c r="U33" i="1"/>
  <c r="U30" i="1" s="1"/>
  <c r="E33" i="1"/>
  <c r="E30" i="1" s="1"/>
  <c r="W23" i="1"/>
  <c r="W22" i="1" s="1"/>
  <c r="G23" i="1"/>
  <c r="G22" i="1" s="1"/>
  <c r="G19" i="1" s="1"/>
  <c r="AB19" i="1"/>
  <c r="T19" i="1"/>
  <c r="L19" i="1"/>
  <c r="D19" i="1"/>
  <c r="AG40" i="1"/>
  <c r="Q40" i="1"/>
  <c r="AF23" i="1"/>
  <c r="AF22" i="1" s="1"/>
  <c r="AF19" i="1" s="1"/>
  <c r="AF33" i="1"/>
  <c r="AF30" i="1" s="1"/>
  <c r="AB23" i="1"/>
  <c r="AB22" i="1" s="1"/>
  <c r="AB33" i="1"/>
  <c r="AB30" i="1" s="1"/>
  <c r="X23" i="1"/>
  <c r="X22" i="1" s="1"/>
  <c r="X19" i="1" s="1"/>
  <c r="X33" i="1"/>
  <c r="X30" i="1" s="1"/>
  <c r="T23" i="1"/>
  <c r="T22" i="1" s="1"/>
  <c r="T33" i="1"/>
  <c r="T30" i="1" s="1"/>
  <c r="P23" i="1"/>
  <c r="P22" i="1" s="1"/>
  <c r="P19" i="1" s="1"/>
  <c r="P33" i="1"/>
  <c r="P30" i="1" s="1"/>
  <c r="L23" i="1"/>
  <c r="L22" i="1" s="1"/>
  <c r="L33" i="1"/>
  <c r="L30" i="1" s="1"/>
  <c r="H23" i="1"/>
  <c r="H22" i="1" s="1"/>
  <c r="H19" i="1" s="1"/>
  <c r="H33" i="1"/>
  <c r="H30" i="1" s="1"/>
  <c r="D23" i="1"/>
  <c r="D22" i="1" s="1"/>
  <c r="D33" i="1"/>
  <c r="D30" i="1" s="1"/>
  <c r="S33" i="1"/>
  <c r="S30" i="1" s="1"/>
  <c r="S23" i="1"/>
  <c r="S22" i="1" s="1"/>
  <c r="S19" i="1" s="1"/>
  <c r="AE33" i="1"/>
  <c r="AE30" i="1" s="1"/>
  <c r="AD19" i="1"/>
  <c r="V19" i="1"/>
  <c r="F19" i="1"/>
  <c r="M40" i="1"/>
  <c r="O33" i="1"/>
  <c r="O30" i="1" s="1"/>
  <c r="AE23" i="1"/>
  <c r="AE22" i="1" s="1"/>
  <c r="AE19" i="1" s="1"/>
  <c r="Y40" i="1"/>
  <c r="Z33" i="1"/>
  <c r="Z30" i="1" s="1"/>
  <c r="Z23" i="1"/>
  <c r="Z22" i="1" s="1"/>
  <c r="Z19" i="1" s="1"/>
  <c r="N33" i="1"/>
  <c r="N30" i="1" s="1"/>
  <c r="N23" i="1"/>
  <c r="N22" i="1" s="1"/>
  <c r="N19" i="1" s="1"/>
  <c r="K33" i="1"/>
  <c r="K30" i="1" s="1"/>
  <c r="K23" i="1"/>
  <c r="K22" i="1" s="1"/>
  <c r="K19" i="1" s="1"/>
  <c r="I24" i="1" l="1"/>
  <c r="I22" i="1" s="1"/>
  <c r="I19" i="1" s="1"/>
  <c r="I33" i="1"/>
  <c r="I30" i="1" s="1"/>
  <c r="Q24" i="1"/>
  <c r="Q22" i="1" s="1"/>
  <c r="Q19" i="1" s="1"/>
  <c r="Q33" i="1"/>
  <c r="Q30" i="1" s="1"/>
  <c r="M33" i="1"/>
  <c r="M30" i="1" s="1"/>
  <c r="M24" i="1"/>
  <c r="M22" i="1" s="1"/>
  <c r="M19" i="1" s="1"/>
  <c r="AG24" i="1"/>
  <c r="AG22" i="1" s="1"/>
  <c r="AG19" i="1" s="1"/>
  <c r="AG33" i="1"/>
  <c r="AG30" i="1" s="1"/>
  <c r="Y24" i="1"/>
  <c r="Y22" i="1" s="1"/>
  <c r="Y19" i="1" s="1"/>
  <c r="Y33" i="1"/>
  <c r="Y30" i="1" s="1"/>
  <c r="AC24" i="1"/>
  <c r="AC22" i="1" s="1"/>
  <c r="AC19" i="1" s="1"/>
  <c r="AC33" i="1"/>
  <c r="AC30" i="1" s="1"/>
</calcChain>
</file>

<file path=xl/sharedStrings.xml><?xml version="1.0" encoding="utf-8"?>
<sst xmlns="http://schemas.openxmlformats.org/spreadsheetml/2006/main" count="220" uniqueCount="149">
  <si>
    <t>Г</t>
  </si>
  <si>
    <t>Иные инвестиционные проекты, всего, в том числе:</t>
  </si>
  <si>
    <t>1.4.</t>
  </si>
  <si>
    <t>Р_4</t>
  </si>
  <si>
    <t>Приобретение компьютерной техники (2025-2028 гг.)</t>
  </si>
  <si>
    <t>1.3.5.</t>
  </si>
  <si>
    <t>Прочие инвестиционные проекты, всего, в том числе:</t>
  </si>
  <si>
    <t>Покупка земельных участков для целей реализации инвестиционных проектов, всего, в том числе:</t>
  </si>
  <si>
    <t>1.3.4.</t>
  </si>
  <si>
    <t>Создание, приобретение прочих объектов нематериальных активов, всего, в том числе:</t>
  </si>
  <si>
    <t>1.3.3.4.2</t>
  </si>
  <si>
    <t>Создание программ для ЭВМ, приобретение исключительных прав на программы для ЭВМ, всего, в том числе:</t>
  </si>
  <si>
    <t>1.3.3.4.1</t>
  </si>
  <si>
    <t>Создание, приобретение объектов нематериальных активов, всего, в том числе:</t>
  </si>
  <si>
    <t>1.3.3.4</t>
  </si>
  <si>
    <t>Прочее новое строительство, покупка объектов основных средств, всего, в том числе:</t>
  </si>
  <si>
    <t>1.3.3.3</t>
  </si>
  <si>
    <t>Новое строительство, покупка линий связи и телекоммуникационных систем, всего, в том числе:</t>
  </si>
  <si>
    <t>1.3.3.2</t>
  </si>
  <si>
    <t>Новое строительство, покупка зданий (сооружений), всего, в том числе:</t>
  </si>
  <si>
    <t>1.3.3.1</t>
  </si>
  <si>
    <t>Новое строительство, создание, покупка, всего, в том числе:</t>
  </si>
  <si>
    <t>1.3.3.</t>
  </si>
  <si>
    <t>О_2</t>
  </si>
  <si>
    <t>Приобретение лицензий системы ФЭУ в 2026 г.</t>
  </si>
  <si>
    <t>1.3.2.5</t>
  </si>
  <si>
    <t>Р_10</t>
  </si>
  <si>
    <t>Развитие системы "CRM юридических лиц" (2025-2028 г.)</t>
  </si>
  <si>
    <t>Р_11</t>
  </si>
  <si>
    <t>Развитие каналов взаимодействия с клиентами в 2025-2028 гг.</t>
  </si>
  <si>
    <t>Р_9</t>
  </si>
  <si>
    <t>Приобретение лицензий на право пользования антивирусной программой Касперский в 2026 г.</t>
  </si>
  <si>
    <t>Р_8</t>
  </si>
  <si>
    <t>Развитие системы «Единый биллинг юридических лиц» в 2025-2028 гг.</t>
  </si>
  <si>
    <t>Р_7</t>
  </si>
  <si>
    <t>Развитие ИТ платформы расчетов и взаимодействия с физическими лицами в 2026-2028 гг.</t>
  </si>
  <si>
    <t>Модификация программ для ЭВМ, всего, в том числе:</t>
  </si>
  <si>
    <t>Модернизация, техническое перевооружение информационно-вычислительных систем, всего, в том числе:</t>
  </si>
  <si>
    <t>1.3.2.3</t>
  </si>
  <si>
    <t>Модернизация, техническое перевооружение линий связи и телекоммуникационных систем, всего, в том числе:</t>
  </si>
  <si>
    <t>1.3.2.2</t>
  </si>
  <si>
    <t>Модернизация, техническое перевооружение прочих объектов основных средств, всего, в том числе:</t>
  </si>
  <si>
    <t>1.3.2.1.2</t>
  </si>
  <si>
    <t>Р_1</t>
  </si>
  <si>
    <t>Построение интеллектуальной системы учета ИСУ (2025-2028 гг.)</t>
  </si>
  <si>
    <t>1.3.2.1.1</t>
  </si>
  <si>
    <t>Создание, модернизация, техническое перевооружение систем инженерно-технического обеспечения зданий (сооружений), всего, в том числе:</t>
  </si>
  <si>
    <t>Модернизация, техническое перевооружение зданий (сооружений), всего, в том числе:</t>
  </si>
  <si>
    <t>1.3.2.1</t>
  </si>
  <si>
    <t>Модернизация, техническое перевооружение, модификация, всего, в том числе:</t>
  </si>
  <si>
    <t>1.3.2.</t>
  </si>
  <si>
    <t>Реконструкция информационно-вычислительных систем, всего, в том числе:</t>
  </si>
  <si>
    <t>1.3.1.3</t>
  </si>
  <si>
    <t>Реконструкция линий связи и телекоммуникационных систем, всего, в том числе:</t>
  </si>
  <si>
    <t>1.3.1.2</t>
  </si>
  <si>
    <t>Реконструкция прочих объектов основных средств, всего, в том числе:</t>
  </si>
  <si>
    <t>1.3.1.1.2</t>
  </si>
  <si>
    <t>Реконструкция систем инженерно-технического обеспечения зданий (сооружений), всего, в том числе:</t>
  </si>
  <si>
    <t>1.3.1.1.1</t>
  </si>
  <si>
    <t>Реконструкция зданий (сооружений), всего, в том числе:</t>
  </si>
  <si>
    <t>1.3.1.1</t>
  </si>
  <si>
    <t>Реконструкция, всего, в том числе:</t>
  </si>
  <si>
    <t>1.3.1.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</si>
  <si>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</si>
  <si>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</t>
  </si>
  <si>
    <t>Инвестиционные проекты в сферах производства электрической энергии и теплоснабжения, всего, в том числе:</t>
  </si>
  <si>
    <t>1.2.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</si>
  <si>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</si>
  <si>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</t>
  </si>
  <si>
    <t>Томская область</t>
  </si>
  <si>
    <t>Иные инвестиционные проекты, всего</t>
  </si>
  <si>
    <t>0.4</t>
  </si>
  <si>
    <t>Прочие инвестиционные проекты, всего</t>
  </si>
  <si>
    <t>0.3.5</t>
  </si>
  <si>
    <t>Покупка земельных участков для целей реализации инвестиционных проектов, всего</t>
  </si>
  <si>
    <t>0.3.4</t>
  </si>
  <si>
    <t>Новое строительство, создание, покупка, всего</t>
  </si>
  <si>
    <t>0.3.3</t>
  </si>
  <si>
    <t>Модернизация, техническое перевооружение, модификация, всего</t>
  </si>
  <si>
    <t>0.3.2</t>
  </si>
  <si>
    <t>Реконструкция, всего</t>
  </si>
  <si>
    <t>0.3.1</t>
  </si>
  <si>
    <t>Инвестиционные проекты, необходимые для осуществления деятельности по оперативно-диспетчерскому управлению в сфере электроэнергетики и купле-продаже электрической энергии, всего</t>
  </si>
  <si>
    <t>0.3</t>
  </si>
  <si>
    <t>Инвестиционные проекты в сферах производства электрической энергии и теплоснабжения, всего</t>
  </si>
  <si>
    <t>0.2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</si>
  <si>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</si>
  <si>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</t>
  </si>
  <si>
    <t>ВСЕГО по инвестиционной программе, в том числе:</t>
  </si>
  <si>
    <t>10.4</t>
  </si>
  <si>
    <t>10.3</t>
  </si>
  <si>
    <t>10.2</t>
  </si>
  <si>
    <t>10.1</t>
  </si>
  <si>
    <t>9.4</t>
  </si>
  <si>
    <t>9.3</t>
  </si>
  <si>
    <t>9.2</t>
  </si>
  <si>
    <t>9.1</t>
  </si>
  <si>
    <t>8.6</t>
  </si>
  <si>
    <t>8.5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</si>
  <si>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</si>
  <si>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</si>
  <si>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</si>
  <si>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</si>
  <si>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</si>
  <si>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</si>
  <si>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</si>
  <si>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</si>
  <si>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</si>
  <si>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</si>
  <si>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</si>
  <si>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</si>
  <si>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</si>
  <si>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</si>
  <si>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</si>
  <si>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</si>
  <si>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</si>
  <si>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</si>
  <si>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</si>
  <si>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</si>
  <si>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</si>
  <si>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>План
 (Утвержденный план)</t>
  </si>
  <si>
    <t>Предложение по корректировке утвержденного плана</t>
  </si>
  <si>
    <t>Утвержденный план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</si>
  <si>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</si>
  <si>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</si>
  <si>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</si>
  <si>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</si>
  <si>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</si>
  <si>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</si>
  <si>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</si>
  <si>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</si>
  <si>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</si>
  <si>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</si>
  <si>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</si>
  <si>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</si>
  <si>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от 30.11.2024 №6-447</t>
    </r>
  </si>
  <si>
    <t>М.П.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</si>
  <si>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2025</t>
    </r>
    <r>
      <rPr>
        <sz val="14"/>
        <color theme="1"/>
        <rFont val="Times New Roman"/>
        <family val="1"/>
        <charset val="204"/>
      </rPr>
      <t xml:space="preserve"> год</t>
    </r>
  </si>
  <si>
    <t>"___"_________________ 2025 года</t>
  </si>
  <si>
    <t>(подпись)</t>
  </si>
  <si>
    <t xml:space="preserve">                                                         полное наименование субъекта электроэнергетики</t>
  </si>
  <si>
    <t>__________________________ /О.Е. Куческая</t>
  </si>
  <si>
    <r>
      <t xml:space="preserve">Инвестиционная программа                </t>
    </r>
    <r>
      <rPr>
        <u/>
        <sz val="14"/>
        <color theme="1"/>
        <rFont val="Times New Roman"/>
        <family val="1"/>
        <charset val="204"/>
      </rPr>
      <t>Акционерное общество "Томская энергосбытовая компания"</t>
    </r>
  </si>
  <si>
    <t>УТВЕРЖДАЮ
Генеральный директор 
АО "Томскэнергосбыт"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</si>
  <si>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2026</t>
    </r>
  </si>
  <si>
    <t>Форма 1. Перечни инвестиционных проектов</t>
  </si>
  <si>
    <t>от 5 мая 2016 г. № 380</t>
  </si>
  <si>
    <t>к приказу Минэнерго России</t>
  </si>
  <si>
    <t>Приложение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</si>
</sst>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2" fillId="2" borderId="0" xfId="1" applyFont="1" applyFill="1"/>
    <xf numFmtId="0" fontId="3" fillId="0" borderId="0" xfId="1" applyFont="1"/>
    <xf numFmtId="2" fontId="4" fillId="0" borderId="0" xfId="1" applyNumberFormat="1" applyFont="1"/>
    <xf numFmtId="0" fontId="4" fillId="0" borderId="0" xfId="1" applyFont="1"/>
    <xf numFmtId="0" fontId="4" fillId="2" borderId="0" xfId="1" applyFont="1" applyFill="1"/>
    <xf numFmtId="4" fontId="2" fillId="0" borderId="0" xfId="1" applyNumberFormat="1" applyFont="1"/>
    <xf numFmtId="0" fontId="5" fillId="0" borderId="0" xfId="1" applyFont="1"/>
    <xf numFmtId="2" fontId="4" fillId="3" borderId="1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 wrapText="1"/>
    </xf>
    <xf numFmtId="2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wrapText="1"/>
    </xf>
    <xf numFmtId="2" fontId="6" fillId="4" borderId="1" xfId="1" applyNumberFormat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left" wrapText="1"/>
    </xf>
    <xf numFmtId="2" fontId="6" fillId="5" borderId="1" xfId="1" applyNumberFormat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left" wrapText="1"/>
    </xf>
    <xf numFmtId="2" fontId="6" fillId="6" borderId="1" xfId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5" fillId="0" borderId="0" xfId="1" applyFont="1" applyFill="1"/>
    <xf numFmtId="0" fontId="4" fillId="3" borderId="1" xfId="1" applyFont="1" applyFill="1" applyBorder="1" applyAlignment="1">
      <alignment horizontal="left" wrapText="1"/>
    </xf>
    <xf numFmtId="2" fontId="7" fillId="7" borderId="1" xfId="1" applyNumberFormat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center" vertical="center"/>
    </xf>
    <xf numFmtId="0" fontId="7" fillId="7" borderId="1" xfId="1" applyFont="1" applyFill="1" applyBorder="1" applyAlignment="1">
      <alignment horizontal="left" wrapText="1"/>
    </xf>
    <xf numFmtId="2" fontId="4" fillId="0" borderId="1" xfId="1" applyNumberFormat="1" applyFont="1" applyBorder="1" applyAlignment="1">
      <alignment horizontal="center" vertical="center"/>
    </xf>
    <xf numFmtId="2" fontId="4" fillId="2" borderId="1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wrapText="1"/>
    </xf>
    <xf numFmtId="2" fontId="4" fillId="8" borderId="1" xfId="1" applyNumberFormat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left" wrapText="1"/>
    </xf>
    <xf numFmtId="2" fontId="5" fillId="0" borderId="0" xfId="1" applyNumberFormat="1" applyFont="1"/>
    <xf numFmtId="2" fontId="8" fillId="9" borderId="1" xfId="1" applyNumberFormat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center" vertical="center"/>
    </xf>
    <xf numFmtId="0" fontId="8" fillId="9" borderId="1" xfId="1" applyFont="1" applyFill="1" applyBorder="1" applyAlignment="1">
      <alignment horizontal="left" wrapText="1"/>
    </xf>
    <xf numFmtId="49" fontId="5" fillId="0" borderId="1" xfId="1" applyNumberFormat="1" applyFont="1" applyBorder="1" applyAlignment="1">
      <alignment horizontal="center"/>
    </xf>
    <xf numFmtId="49" fontId="5" fillId="2" borderId="1" xfId="1" applyNumberFormat="1" applyFont="1" applyFill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vertical="center"/>
    </xf>
    <xf numFmtId="0" fontId="2" fillId="0" borderId="0" xfId="1" applyFont="1" applyBorder="1"/>
    <xf numFmtId="0" fontId="10" fillId="0" borderId="0" xfId="1" applyFont="1" applyFill="1" applyBorder="1" applyAlignment="1"/>
    <xf numFmtId="0" fontId="0" fillId="0" borderId="0" xfId="1" applyFont="1" applyFill="1" applyBorder="1" applyAlignment="1"/>
    <xf numFmtId="0" fontId="13" fillId="0" borderId="0" xfId="1" applyFont="1" applyBorder="1" applyAlignment="1"/>
    <xf numFmtId="0" fontId="7" fillId="0" borderId="0" xfId="1" applyFont="1" applyBorder="1" applyAlignment="1"/>
    <xf numFmtId="0" fontId="4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5" fillId="0" borderId="0" xfId="0" applyFont="1" applyBorder="1" applyAlignment="1"/>
    <xf numFmtId="0" fontId="15" fillId="0" borderId="0" xfId="0" applyFont="1"/>
    <xf numFmtId="0" fontId="2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18" fillId="0" borderId="0" xfId="1" applyFont="1"/>
    <xf numFmtId="0" fontId="19" fillId="0" borderId="0" xfId="1" applyFont="1" applyAlignment="1">
      <alignment vertical="top"/>
    </xf>
    <xf numFmtId="0" fontId="7" fillId="0" borderId="0" xfId="1" applyFont="1" applyBorder="1" applyAlignment="1">
      <alignment vertical="center"/>
    </xf>
    <xf numFmtId="0" fontId="22" fillId="0" borderId="0" xfId="1" applyFont="1"/>
    <xf numFmtId="0" fontId="10" fillId="0" borderId="0" xfId="1" applyFont="1" applyAlignment="1">
      <alignment horizontal="right"/>
    </xf>
    <xf numFmtId="0" fontId="15" fillId="0" borderId="0" xfId="1" applyFont="1" applyAlignment="1">
      <alignment horizontal="right"/>
    </xf>
    <xf numFmtId="0" fontId="22" fillId="0" borderId="0" xfId="1" applyFont="1" applyBorder="1"/>
    <xf numFmtId="0" fontId="23" fillId="0" borderId="0" xfId="1" applyFont="1"/>
    <xf numFmtId="0" fontId="23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right" vertical="center"/>
    </xf>
    <xf numFmtId="0" fontId="15" fillId="0" borderId="0" xfId="1" applyFont="1" applyAlignment="1">
      <alignment horizontal="right" vertical="center"/>
    </xf>
    <xf numFmtId="0" fontId="20" fillId="0" borderId="0" xfId="1" applyFont="1" applyAlignment="1">
      <alignment horizontal="center"/>
    </xf>
    <xf numFmtId="0" fontId="14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 vertical="top"/>
    </xf>
    <xf numFmtId="0" fontId="10" fillId="0" borderId="0" xfId="0" applyFont="1" applyFill="1" applyAlignment="1">
      <alignment horizontal="center" vertical="center"/>
    </xf>
    <xf numFmtId="0" fontId="5" fillId="2" borderId="4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/>
    </xf>
    <xf numFmtId="0" fontId="15" fillId="0" borderId="0" xfId="0" applyFont="1" applyAlignment="1">
      <alignment horizontal="center" vertical="top"/>
    </xf>
    <xf numFmtId="0" fontId="17" fillId="0" borderId="0" xfId="0" applyFont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20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T69"/>
  <sheetViews>
    <sheetView tabSelected="1" view="pageBreakPreview" topLeftCell="A16" zoomScale="70" zoomScaleNormal="100" zoomScaleSheetLayoutView="70" workbookViewId="0">
      <pane xSplit="3" ySplit="3" topLeftCell="F19" activePane="bottomRight" state="frozen"/>
      <selection activeCell="A16" sqref="A16"/>
      <selection pane="topRight" activeCell="D16" sqref="D16"/>
      <selection pane="bottomLeft" activeCell="A19" sqref="A19"/>
      <selection pane="bottomRight" activeCell="B32" sqref="B32"/>
    </sheetView>
  </sheetViews>
  <sheetFormatPr defaultRowHeight="12" x14ac:dyDescent="0.2"/>
  <cols>
    <col min="1" max="1" width="9.75" style="3" customWidth="1"/>
    <col min="2" max="2" width="54.75" style="1" customWidth="1"/>
    <col min="3" max="3" width="12.75" style="1" customWidth="1"/>
    <col min="4" max="19" width="8.125" style="1" customWidth="1"/>
    <col min="20" max="20" width="9.375" style="2" customWidth="1"/>
    <col min="21" max="21" width="9.25" style="1" bestFit="1" customWidth="1"/>
    <col min="22" max="25" width="8.125" style="1" customWidth="1"/>
    <col min="26" max="29" width="8.125" style="2" customWidth="1"/>
    <col min="30" max="33" width="8.125" style="1" customWidth="1"/>
    <col min="34" max="256" width="9" style="1"/>
    <col min="257" max="257" width="9.75" style="1" customWidth="1"/>
    <col min="258" max="258" width="53.5" style="1" customWidth="1"/>
    <col min="259" max="259" width="12.75" style="1" customWidth="1"/>
    <col min="260" max="289" width="8.125" style="1" customWidth="1"/>
    <col min="290" max="512" width="9" style="1"/>
    <col min="513" max="513" width="9.75" style="1" customWidth="1"/>
    <col min="514" max="514" width="53.5" style="1" customWidth="1"/>
    <col min="515" max="515" width="12.75" style="1" customWidth="1"/>
    <col min="516" max="545" width="8.125" style="1" customWidth="1"/>
    <col min="546" max="768" width="9" style="1"/>
    <col min="769" max="769" width="9.75" style="1" customWidth="1"/>
    <col min="770" max="770" width="53.5" style="1" customWidth="1"/>
    <col min="771" max="771" width="12.75" style="1" customWidth="1"/>
    <col min="772" max="801" width="8.125" style="1" customWidth="1"/>
    <col min="802" max="1024" width="9" style="1"/>
    <col min="1025" max="1025" width="9.75" style="1" customWidth="1"/>
    <col min="1026" max="1026" width="53.5" style="1" customWidth="1"/>
    <col min="1027" max="1027" width="12.75" style="1" customWidth="1"/>
    <col min="1028" max="1057" width="8.125" style="1" customWidth="1"/>
    <col min="1058" max="1280" width="9" style="1"/>
    <col min="1281" max="1281" width="9.75" style="1" customWidth="1"/>
    <col min="1282" max="1282" width="53.5" style="1" customWidth="1"/>
    <col min="1283" max="1283" width="12.75" style="1" customWidth="1"/>
    <col min="1284" max="1313" width="8.125" style="1" customWidth="1"/>
    <col min="1314" max="1536" width="9" style="1"/>
    <col min="1537" max="1537" width="9.75" style="1" customWidth="1"/>
    <col min="1538" max="1538" width="53.5" style="1" customWidth="1"/>
    <col min="1539" max="1539" width="12.75" style="1" customWidth="1"/>
    <col min="1540" max="1569" width="8.125" style="1" customWidth="1"/>
    <col min="1570" max="1792" width="9" style="1"/>
    <col min="1793" max="1793" width="9.75" style="1" customWidth="1"/>
    <col min="1794" max="1794" width="53.5" style="1" customWidth="1"/>
    <col min="1795" max="1795" width="12.75" style="1" customWidth="1"/>
    <col min="1796" max="1825" width="8.125" style="1" customWidth="1"/>
    <col min="1826" max="2048" width="9" style="1"/>
    <col min="2049" max="2049" width="9.75" style="1" customWidth="1"/>
    <col min="2050" max="2050" width="53.5" style="1" customWidth="1"/>
    <col min="2051" max="2051" width="12.75" style="1" customWidth="1"/>
    <col min="2052" max="2081" width="8.125" style="1" customWidth="1"/>
    <col min="2082" max="2304" width="9" style="1"/>
    <col min="2305" max="2305" width="9.75" style="1" customWidth="1"/>
    <col min="2306" max="2306" width="53.5" style="1" customWidth="1"/>
    <col min="2307" max="2307" width="12.75" style="1" customWidth="1"/>
    <col min="2308" max="2337" width="8.125" style="1" customWidth="1"/>
    <col min="2338" max="2560" width="9" style="1"/>
    <col min="2561" max="2561" width="9.75" style="1" customWidth="1"/>
    <col min="2562" max="2562" width="53.5" style="1" customWidth="1"/>
    <col min="2563" max="2563" width="12.75" style="1" customWidth="1"/>
    <col min="2564" max="2593" width="8.125" style="1" customWidth="1"/>
    <col min="2594" max="2816" width="9" style="1"/>
    <col min="2817" max="2817" width="9.75" style="1" customWidth="1"/>
    <col min="2818" max="2818" width="53.5" style="1" customWidth="1"/>
    <col min="2819" max="2819" width="12.75" style="1" customWidth="1"/>
    <col min="2820" max="2849" width="8.125" style="1" customWidth="1"/>
    <col min="2850" max="3072" width="9" style="1"/>
    <col min="3073" max="3073" width="9.75" style="1" customWidth="1"/>
    <col min="3074" max="3074" width="53.5" style="1" customWidth="1"/>
    <col min="3075" max="3075" width="12.75" style="1" customWidth="1"/>
    <col min="3076" max="3105" width="8.125" style="1" customWidth="1"/>
    <col min="3106" max="3328" width="9" style="1"/>
    <col min="3329" max="3329" width="9.75" style="1" customWidth="1"/>
    <col min="3330" max="3330" width="53.5" style="1" customWidth="1"/>
    <col min="3331" max="3331" width="12.75" style="1" customWidth="1"/>
    <col min="3332" max="3361" width="8.125" style="1" customWidth="1"/>
    <col min="3362" max="3584" width="9" style="1"/>
    <col min="3585" max="3585" width="9.75" style="1" customWidth="1"/>
    <col min="3586" max="3586" width="53.5" style="1" customWidth="1"/>
    <col min="3587" max="3587" width="12.75" style="1" customWidth="1"/>
    <col min="3588" max="3617" width="8.125" style="1" customWidth="1"/>
    <col min="3618" max="3840" width="9" style="1"/>
    <col min="3841" max="3841" width="9.75" style="1" customWidth="1"/>
    <col min="3842" max="3842" width="53.5" style="1" customWidth="1"/>
    <col min="3843" max="3843" width="12.75" style="1" customWidth="1"/>
    <col min="3844" max="3873" width="8.125" style="1" customWidth="1"/>
    <col min="3874" max="4096" width="9" style="1"/>
    <col min="4097" max="4097" width="9.75" style="1" customWidth="1"/>
    <col min="4098" max="4098" width="53.5" style="1" customWidth="1"/>
    <col min="4099" max="4099" width="12.75" style="1" customWidth="1"/>
    <col min="4100" max="4129" width="8.125" style="1" customWidth="1"/>
    <col min="4130" max="4352" width="9" style="1"/>
    <col min="4353" max="4353" width="9.75" style="1" customWidth="1"/>
    <col min="4354" max="4354" width="53.5" style="1" customWidth="1"/>
    <col min="4355" max="4355" width="12.75" style="1" customWidth="1"/>
    <col min="4356" max="4385" width="8.125" style="1" customWidth="1"/>
    <col min="4386" max="4608" width="9" style="1"/>
    <col min="4609" max="4609" width="9.75" style="1" customWidth="1"/>
    <col min="4610" max="4610" width="53.5" style="1" customWidth="1"/>
    <col min="4611" max="4611" width="12.75" style="1" customWidth="1"/>
    <col min="4612" max="4641" width="8.125" style="1" customWidth="1"/>
    <col min="4642" max="4864" width="9" style="1"/>
    <col min="4865" max="4865" width="9.75" style="1" customWidth="1"/>
    <col min="4866" max="4866" width="53.5" style="1" customWidth="1"/>
    <col min="4867" max="4867" width="12.75" style="1" customWidth="1"/>
    <col min="4868" max="4897" width="8.125" style="1" customWidth="1"/>
    <col min="4898" max="5120" width="9" style="1"/>
    <col min="5121" max="5121" width="9.75" style="1" customWidth="1"/>
    <col min="5122" max="5122" width="53.5" style="1" customWidth="1"/>
    <col min="5123" max="5123" width="12.75" style="1" customWidth="1"/>
    <col min="5124" max="5153" width="8.125" style="1" customWidth="1"/>
    <col min="5154" max="5376" width="9" style="1"/>
    <col min="5377" max="5377" width="9.75" style="1" customWidth="1"/>
    <col min="5378" max="5378" width="53.5" style="1" customWidth="1"/>
    <col min="5379" max="5379" width="12.75" style="1" customWidth="1"/>
    <col min="5380" max="5409" width="8.125" style="1" customWidth="1"/>
    <col min="5410" max="5632" width="9" style="1"/>
    <col min="5633" max="5633" width="9.75" style="1" customWidth="1"/>
    <col min="5634" max="5634" width="53.5" style="1" customWidth="1"/>
    <col min="5635" max="5635" width="12.75" style="1" customWidth="1"/>
    <col min="5636" max="5665" width="8.125" style="1" customWidth="1"/>
    <col min="5666" max="5888" width="9" style="1"/>
    <col min="5889" max="5889" width="9.75" style="1" customWidth="1"/>
    <col min="5890" max="5890" width="53.5" style="1" customWidth="1"/>
    <col min="5891" max="5891" width="12.75" style="1" customWidth="1"/>
    <col min="5892" max="5921" width="8.125" style="1" customWidth="1"/>
    <col min="5922" max="6144" width="9" style="1"/>
    <col min="6145" max="6145" width="9.75" style="1" customWidth="1"/>
    <col min="6146" max="6146" width="53.5" style="1" customWidth="1"/>
    <col min="6147" max="6147" width="12.75" style="1" customWidth="1"/>
    <col min="6148" max="6177" width="8.125" style="1" customWidth="1"/>
    <col min="6178" max="6400" width="9" style="1"/>
    <col min="6401" max="6401" width="9.75" style="1" customWidth="1"/>
    <col min="6402" max="6402" width="53.5" style="1" customWidth="1"/>
    <col min="6403" max="6403" width="12.75" style="1" customWidth="1"/>
    <col min="6404" max="6433" width="8.125" style="1" customWidth="1"/>
    <col min="6434" max="6656" width="9" style="1"/>
    <col min="6657" max="6657" width="9.75" style="1" customWidth="1"/>
    <col min="6658" max="6658" width="53.5" style="1" customWidth="1"/>
    <col min="6659" max="6659" width="12.75" style="1" customWidth="1"/>
    <col min="6660" max="6689" width="8.125" style="1" customWidth="1"/>
    <col min="6690" max="6912" width="9" style="1"/>
    <col min="6913" max="6913" width="9.75" style="1" customWidth="1"/>
    <col min="6914" max="6914" width="53.5" style="1" customWidth="1"/>
    <col min="6915" max="6915" width="12.75" style="1" customWidth="1"/>
    <col min="6916" max="6945" width="8.125" style="1" customWidth="1"/>
    <col min="6946" max="7168" width="9" style="1"/>
    <col min="7169" max="7169" width="9.75" style="1" customWidth="1"/>
    <col min="7170" max="7170" width="53.5" style="1" customWidth="1"/>
    <col min="7171" max="7171" width="12.75" style="1" customWidth="1"/>
    <col min="7172" max="7201" width="8.125" style="1" customWidth="1"/>
    <col min="7202" max="7424" width="9" style="1"/>
    <col min="7425" max="7425" width="9.75" style="1" customWidth="1"/>
    <col min="7426" max="7426" width="53.5" style="1" customWidth="1"/>
    <col min="7427" max="7427" width="12.75" style="1" customWidth="1"/>
    <col min="7428" max="7457" width="8.125" style="1" customWidth="1"/>
    <col min="7458" max="7680" width="9" style="1"/>
    <col min="7681" max="7681" width="9.75" style="1" customWidth="1"/>
    <col min="7682" max="7682" width="53.5" style="1" customWidth="1"/>
    <col min="7683" max="7683" width="12.75" style="1" customWidth="1"/>
    <col min="7684" max="7713" width="8.125" style="1" customWidth="1"/>
    <col min="7714" max="7936" width="9" style="1"/>
    <col min="7937" max="7937" width="9.75" style="1" customWidth="1"/>
    <col min="7938" max="7938" width="53.5" style="1" customWidth="1"/>
    <col min="7939" max="7939" width="12.75" style="1" customWidth="1"/>
    <col min="7940" max="7969" width="8.125" style="1" customWidth="1"/>
    <col min="7970" max="8192" width="9" style="1"/>
    <col min="8193" max="8193" width="9.75" style="1" customWidth="1"/>
    <col min="8194" max="8194" width="53.5" style="1" customWidth="1"/>
    <col min="8195" max="8195" width="12.75" style="1" customWidth="1"/>
    <col min="8196" max="8225" width="8.125" style="1" customWidth="1"/>
    <col min="8226" max="8448" width="9" style="1"/>
    <col min="8449" max="8449" width="9.75" style="1" customWidth="1"/>
    <col min="8450" max="8450" width="53.5" style="1" customWidth="1"/>
    <col min="8451" max="8451" width="12.75" style="1" customWidth="1"/>
    <col min="8452" max="8481" width="8.125" style="1" customWidth="1"/>
    <col min="8482" max="8704" width="9" style="1"/>
    <col min="8705" max="8705" width="9.75" style="1" customWidth="1"/>
    <col min="8706" max="8706" width="53.5" style="1" customWidth="1"/>
    <col min="8707" max="8707" width="12.75" style="1" customWidth="1"/>
    <col min="8708" max="8737" width="8.125" style="1" customWidth="1"/>
    <col min="8738" max="8960" width="9" style="1"/>
    <col min="8961" max="8961" width="9.75" style="1" customWidth="1"/>
    <col min="8962" max="8962" width="53.5" style="1" customWidth="1"/>
    <col min="8963" max="8963" width="12.75" style="1" customWidth="1"/>
    <col min="8964" max="8993" width="8.125" style="1" customWidth="1"/>
    <col min="8994" max="9216" width="9" style="1"/>
    <col min="9217" max="9217" width="9.75" style="1" customWidth="1"/>
    <col min="9218" max="9218" width="53.5" style="1" customWidth="1"/>
    <col min="9219" max="9219" width="12.75" style="1" customWidth="1"/>
    <col min="9220" max="9249" width="8.125" style="1" customWidth="1"/>
    <col min="9250" max="9472" width="9" style="1"/>
    <col min="9473" max="9473" width="9.75" style="1" customWidth="1"/>
    <col min="9474" max="9474" width="53.5" style="1" customWidth="1"/>
    <col min="9475" max="9475" width="12.75" style="1" customWidth="1"/>
    <col min="9476" max="9505" width="8.125" style="1" customWidth="1"/>
    <col min="9506" max="9728" width="9" style="1"/>
    <col min="9729" max="9729" width="9.75" style="1" customWidth="1"/>
    <col min="9730" max="9730" width="53.5" style="1" customWidth="1"/>
    <col min="9731" max="9731" width="12.75" style="1" customWidth="1"/>
    <col min="9732" max="9761" width="8.125" style="1" customWidth="1"/>
    <col min="9762" max="9984" width="9" style="1"/>
    <col min="9985" max="9985" width="9.75" style="1" customWidth="1"/>
    <col min="9986" max="9986" width="53.5" style="1" customWidth="1"/>
    <col min="9987" max="9987" width="12.75" style="1" customWidth="1"/>
    <col min="9988" max="10017" width="8.125" style="1" customWidth="1"/>
    <col min="10018" max="10240" width="9" style="1"/>
    <col min="10241" max="10241" width="9.75" style="1" customWidth="1"/>
    <col min="10242" max="10242" width="53.5" style="1" customWidth="1"/>
    <col min="10243" max="10243" width="12.75" style="1" customWidth="1"/>
    <col min="10244" max="10273" width="8.125" style="1" customWidth="1"/>
    <col min="10274" max="10496" width="9" style="1"/>
    <col min="10497" max="10497" width="9.75" style="1" customWidth="1"/>
    <col min="10498" max="10498" width="53.5" style="1" customWidth="1"/>
    <col min="10499" max="10499" width="12.75" style="1" customWidth="1"/>
    <col min="10500" max="10529" width="8.125" style="1" customWidth="1"/>
    <col min="10530" max="10752" width="9" style="1"/>
    <col min="10753" max="10753" width="9.75" style="1" customWidth="1"/>
    <col min="10754" max="10754" width="53.5" style="1" customWidth="1"/>
    <col min="10755" max="10755" width="12.75" style="1" customWidth="1"/>
    <col min="10756" max="10785" width="8.125" style="1" customWidth="1"/>
    <col min="10786" max="11008" width="9" style="1"/>
    <col min="11009" max="11009" width="9.75" style="1" customWidth="1"/>
    <col min="11010" max="11010" width="53.5" style="1" customWidth="1"/>
    <col min="11011" max="11011" width="12.75" style="1" customWidth="1"/>
    <col min="11012" max="11041" width="8.125" style="1" customWidth="1"/>
    <col min="11042" max="11264" width="9" style="1"/>
    <col min="11265" max="11265" width="9.75" style="1" customWidth="1"/>
    <col min="11266" max="11266" width="53.5" style="1" customWidth="1"/>
    <col min="11267" max="11267" width="12.75" style="1" customWidth="1"/>
    <col min="11268" max="11297" width="8.125" style="1" customWidth="1"/>
    <col min="11298" max="11520" width="9" style="1"/>
    <col min="11521" max="11521" width="9.75" style="1" customWidth="1"/>
    <col min="11522" max="11522" width="53.5" style="1" customWidth="1"/>
    <col min="11523" max="11523" width="12.75" style="1" customWidth="1"/>
    <col min="11524" max="11553" width="8.125" style="1" customWidth="1"/>
    <col min="11554" max="11776" width="9" style="1"/>
    <col min="11777" max="11777" width="9.75" style="1" customWidth="1"/>
    <col min="11778" max="11778" width="53.5" style="1" customWidth="1"/>
    <col min="11779" max="11779" width="12.75" style="1" customWidth="1"/>
    <col min="11780" max="11809" width="8.125" style="1" customWidth="1"/>
    <col min="11810" max="12032" width="9" style="1"/>
    <col min="12033" max="12033" width="9.75" style="1" customWidth="1"/>
    <col min="12034" max="12034" width="53.5" style="1" customWidth="1"/>
    <col min="12035" max="12035" width="12.75" style="1" customWidth="1"/>
    <col min="12036" max="12065" width="8.125" style="1" customWidth="1"/>
    <col min="12066" max="12288" width="9" style="1"/>
    <col min="12289" max="12289" width="9.75" style="1" customWidth="1"/>
    <col min="12290" max="12290" width="53.5" style="1" customWidth="1"/>
    <col min="12291" max="12291" width="12.75" style="1" customWidth="1"/>
    <col min="12292" max="12321" width="8.125" style="1" customWidth="1"/>
    <col min="12322" max="12544" width="9" style="1"/>
    <col min="12545" max="12545" width="9.75" style="1" customWidth="1"/>
    <col min="12546" max="12546" width="53.5" style="1" customWidth="1"/>
    <col min="12547" max="12547" width="12.75" style="1" customWidth="1"/>
    <col min="12548" max="12577" width="8.125" style="1" customWidth="1"/>
    <col min="12578" max="12800" width="9" style="1"/>
    <col min="12801" max="12801" width="9.75" style="1" customWidth="1"/>
    <col min="12802" max="12802" width="53.5" style="1" customWidth="1"/>
    <col min="12803" max="12803" width="12.75" style="1" customWidth="1"/>
    <col min="12804" max="12833" width="8.125" style="1" customWidth="1"/>
    <col min="12834" max="13056" width="9" style="1"/>
    <col min="13057" max="13057" width="9.75" style="1" customWidth="1"/>
    <col min="13058" max="13058" width="53.5" style="1" customWidth="1"/>
    <col min="13059" max="13059" width="12.75" style="1" customWidth="1"/>
    <col min="13060" max="13089" width="8.125" style="1" customWidth="1"/>
    <col min="13090" max="13312" width="9" style="1"/>
    <col min="13313" max="13313" width="9.75" style="1" customWidth="1"/>
    <col min="13314" max="13314" width="53.5" style="1" customWidth="1"/>
    <col min="13315" max="13315" width="12.75" style="1" customWidth="1"/>
    <col min="13316" max="13345" width="8.125" style="1" customWidth="1"/>
    <col min="13346" max="13568" width="9" style="1"/>
    <col min="13569" max="13569" width="9.75" style="1" customWidth="1"/>
    <col min="13570" max="13570" width="53.5" style="1" customWidth="1"/>
    <col min="13571" max="13571" width="12.75" style="1" customWidth="1"/>
    <col min="13572" max="13601" width="8.125" style="1" customWidth="1"/>
    <col min="13602" max="13824" width="9" style="1"/>
    <col min="13825" max="13825" width="9.75" style="1" customWidth="1"/>
    <col min="13826" max="13826" width="53.5" style="1" customWidth="1"/>
    <col min="13827" max="13827" width="12.75" style="1" customWidth="1"/>
    <col min="13828" max="13857" width="8.125" style="1" customWidth="1"/>
    <col min="13858" max="14080" width="9" style="1"/>
    <col min="14081" max="14081" width="9.75" style="1" customWidth="1"/>
    <col min="14082" max="14082" width="53.5" style="1" customWidth="1"/>
    <col min="14083" max="14083" width="12.75" style="1" customWidth="1"/>
    <col min="14084" max="14113" width="8.125" style="1" customWidth="1"/>
    <col min="14114" max="14336" width="9" style="1"/>
    <col min="14337" max="14337" width="9.75" style="1" customWidth="1"/>
    <col min="14338" max="14338" width="53.5" style="1" customWidth="1"/>
    <col min="14339" max="14339" width="12.75" style="1" customWidth="1"/>
    <col min="14340" max="14369" width="8.125" style="1" customWidth="1"/>
    <col min="14370" max="14592" width="9" style="1"/>
    <col min="14593" max="14593" width="9.75" style="1" customWidth="1"/>
    <col min="14594" max="14594" width="53.5" style="1" customWidth="1"/>
    <col min="14595" max="14595" width="12.75" style="1" customWidth="1"/>
    <col min="14596" max="14625" width="8.125" style="1" customWidth="1"/>
    <col min="14626" max="14848" width="9" style="1"/>
    <col min="14849" max="14849" width="9.75" style="1" customWidth="1"/>
    <col min="14850" max="14850" width="53.5" style="1" customWidth="1"/>
    <col min="14851" max="14851" width="12.75" style="1" customWidth="1"/>
    <col min="14852" max="14881" width="8.125" style="1" customWidth="1"/>
    <col min="14882" max="15104" width="9" style="1"/>
    <col min="15105" max="15105" width="9.75" style="1" customWidth="1"/>
    <col min="15106" max="15106" width="53.5" style="1" customWidth="1"/>
    <col min="15107" max="15107" width="12.75" style="1" customWidth="1"/>
    <col min="15108" max="15137" width="8.125" style="1" customWidth="1"/>
    <col min="15138" max="15360" width="9" style="1"/>
    <col min="15361" max="15361" width="9.75" style="1" customWidth="1"/>
    <col min="15362" max="15362" width="53.5" style="1" customWidth="1"/>
    <col min="15363" max="15363" width="12.75" style="1" customWidth="1"/>
    <col min="15364" max="15393" width="8.125" style="1" customWidth="1"/>
    <col min="15394" max="15616" width="9" style="1"/>
    <col min="15617" max="15617" width="9.75" style="1" customWidth="1"/>
    <col min="15618" max="15618" width="53.5" style="1" customWidth="1"/>
    <col min="15619" max="15619" width="12.75" style="1" customWidth="1"/>
    <col min="15620" max="15649" width="8.125" style="1" customWidth="1"/>
    <col min="15650" max="15872" width="9" style="1"/>
    <col min="15873" max="15873" width="9.75" style="1" customWidth="1"/>
    <col min="15874" max="15874" width="53.5" style="1" customWidth="1"/>
    <col min="15875" max="15875" width="12.75" style="1" customWidth="1"/>
    <col min="15876" max="15905" width="8.125" style="1" customWidth="1"/>
    <col min="15906" max="16128" width="9" style="1"/>
    <col min="16129" max="16129" width="9.75" style="1" customWidth="1"/>
    <col min="16130" max="16130" width="53.5" style="1" customWidth="1"/>
    <col min="16131" max="16131" width="12.75" style="1" customWidth="1"/>
    <col min="16132" max="16161" width="8.125" style="1" customWidth="1"/>
    <col min="16162" max="16384" width="9" style="1"/>
  </cols>
  <sheetData>
    <row r="1" spans="1:46" s="65" customFormat="1" ht="18.75" x14ac:dyDescent="0.3">
      <c r="A1" s="69"/>
      <c r="X1" s="53"/>
      <c r="Y1" s="53"/>
      <c r="Z1" s="53"/>
      <c r="AA1" s="53"/>
      <c r="AB1" s="53"/>
      <c r="AC1" s="53"/>
      <c r="AF1" s="72"/>
      <c r="AG1" s="71" t="s">
        <v>148</v>
      </c>
    </row>
    <row r="2" spans="1:46" s="65" customFormat="1" ht="18.75" x14ac:dyDescent="0.3">
      <c r="A2" s="69"/>
      <c r="H2" s="70"/>
      <c r="I2" s="81"/>
      <c r="J2" s="81"/>
      <c r="K2" s="70"/>
      <c r="X2" s="53"/>
      <c r="Y2" s="53"/>
      <c r="Z2" s="53"/>
      <c r="AA2" s="53"/>
      <c r="AB2" s="53"/>
      <c r="AC2" s="53"/>
      <c r="AF2" s="67"/>
      <c r="AG2" s="66" t="s">
        <v>147</v>
      </c>
    </row>
    <row r="3" spans="1:46" s="65" customFormat="1" ht="18.75" x14ac:dyDescent="0.3">
      <c r="A3" s="69"/>
      <c r="H3" s="68"/>
      <c r="I3" s="68"/>
      <c r="J3" s="68"/>
      <c r="K3" s="68"/>
      <c r="X3" s="53"/>
      <c r="Y3" s="53"/>
      <c r="Z3" s="53"/>
      <c r="AA3" s="53"/>
      <c r="AB3" s="53"/>
      <c r="AC3" s="53"/>
      <c r="AF3" s="67"/>
      <c r="AG3" s="66" t="s">
        <v>146</v>
      </c>
    </row>
    <row r="4" spans="1:46" ht="18.75" customHeight="1" x14ac:dyDescent="0.3">
      <c r="A4" s="87" t="s">
        <v>145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53"/>
      <c r="AD4" s="64"/>
      <c r="AE4" s="64"/>
      <c r="AF4" s="64"/>
      <c r="AG4" s="64"/>
    </row>
    <row r="5" spans="1:46" ht="18.75" customHeight="1" x14ac:dyDescent="0.3">
      <c r="A5" s="73" t="s">
        <v>144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82" t="s">
        <v>143</v>
      </c>
      <c r="AD5" s="82"/>
      <c r="AE5" s="82"/>
      <c r="AF5" s="82"/>
      <c r="AG5" s="82"/>
    </row>
    <row r="6" spans="1:46" ht="20.25" customHeight="1" x14ac:dyDescent="0.3">
      <c r="A6" s="62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53"/>
      <c r="Y6" s="53"/>
      <c r="Z6" s="53"/>
      <c r="AA6" s="53"/>
      <c r="AB6" s="53"/>
      <c r="AC6" s="82"/>
      <c r="AD6" s="82"/>
      <c r="AE6" s="82"/>
      <c r="AF6" s="82"/>
      <c r="AG6" s="82"/>
    </row>
    <row r="7" spans="1:46" ht="21.75" customHeight="1" x14ac:dyDescent="0.2">
      <c r="A7" s="74" t="s">
        <v>142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83" t="s">
        <v>141</v>
      </c>
      <c r="AD7" s="83"/>
      <c r="AE7" s="83"/>
      <c r="AF7" s="83"/>
      <c r="AG7" s="83"/>
    </row>
    <row r="8" spans="1:46" ht="15.75" customHeight="1" x14ac:dyDescent="0.3">
      <c r="A8" s="63" t="s">
        <v>140</v>
      </c>
      <c r="B8" s="75" t="s">
        <v>140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54"/>
      <c r="AD8" s="53"/>
      <c r="AE8" s="84" t="s">
        <v>139</v>
      </c>
      <c r="AF8" s="84"/>
      <c r="AG8" s="84"/>
    </row>
    <row r="9" spans="1:46" ht="12" customHeight="1" x14ac:dyDescent="0.3">
      <c r="A9" s="62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53"/>
      <c r="Y9" s="53"/>
      <c r="Z9" s="53"/>
      <c r="AA9" s="53"/>
      <c r="AB9" s="53"/>
      <c r="AC9" s="85" t="s">
        <v>138</v>
      </c>
      <c r="AD9" s="85"/>
      <c r="AE9" s="85"/>
      <c r="AF9" s="85"/>
      <c r="AG9" s="85"/>
    </row>
    <row r="10" spans="1:46" ht="16.5" customHeight="1" x14ac:dyDescent="0.3">
      <c r="A10" s="74" t="s">
        <v>137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60"/>
      <c r="AD10" s="53"/>
      <c r="AE10" s="59"/>
      <c r="AF10" s="59"/>
      <c r="AG10" s="58"/>
    </row>
    <row r="11" spans="1:46" ht="15" customHeight="1" x14ac:dyDescent="0.3">
      <c r="A11" s="57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5"/>
      <c r="M11" s="55"/>
      <c r="N11" s="55"/>
      <c r="O11" s="55"/>
      <c r="P11" s="55"/>
      <c r="Q11" s="55"/>
      <c r="R11" s="55"/>
      <c r="S11" s="55"/>
      <c r="T11" s="54"/>
      <c r="U11" s="55"/>
      <c r="V11" s="55"/>
      <c r="W11" s="55"/>
      <c r="X11" s="53"/>
      <c r="Y11" s="53"/>
      <c r="Z11" s="53"/>
      <c r="AA11" s="53"/>
      <c r="AB11" s="53"/>
      <c r="AC11" s="54"/>
      <c r="AD11" s="53"/>
      <c r="AE11" s="53"/>
      <c r="AF11" s="53"/>
      <c r="AG11" s="52" t="s">
        <v>136</v>
      </c>
    </row>
    <row r="12" spans="1:46" s="49" customFormat="1" ht="21" customHeight="1" x14ac:dyDescent="0.3">
      <c r="A12" s="76" t="s">
        <v>135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</row>
    <row r="13" spans="1:46" s="49" customFormat="1" ht="15.75" x14ac:dyDescent="0.25">
      <c r="A13" s="86" t="s">
        <v>134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</row>
    <row r="14" spans="1:46" s="49" customFormat="1" ht="15.75" customHeight="1" thickBot="1" x14ac:dyDescent="0.35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</row>
    <row r="15" spans="1:46" s="48" customFormat="1" ht="33.75" customHeight="1" thickBot="1" x14ac:dyDescent="0.3">
      <c r="A15" s="90" t="s">
        <v>133</v>
      </c>
      <c r="B15" s="88" t="s">
        <v>132</v>
      </c>
      <c r="C15" s="88" t="s">
        <v>131</v>
      </c>
      <c r="D15" s="88" t="s">
        <v>130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</row>
    <row r="16" spans="1:46" ht="145.5" customHeight="1" thickBot="1" x14ac:dyDescent="0.25">
      <c r="A16" s="90"/>
      <c r="B16" s="88"/>
      <c r="C16" s="88"/>
      <c r="D16" s="88" t="s">
        <v>129</v>
      </c>
      <c r="E16" s="88"/>
      <c r="F16" s="88"/>
      <c r="G16" s="88"/>
      <c r="H16" s="88" t="s">
        <v>128</v>
      </c>
      <c r="I16" s="88"/>
      <c r="J16" s="88"/>
      <c r="K16" s="88"/>
      <c r="L16" s="88" t="s">
        <v>127</v>
      </c>
      <c r="M16" s="88"/>
      <c r="N16" s="88"/>
      <c r="O16" s="88"/>
      <c r="P16" s="88" t="s">
        <v>126</v>
      </c>
      <c r="Q16" s="88"/>
      <c r="R16" s="88"/>
      <c r="S16" s="88"/>
      <c r="T16" s="77" t="s">
        <v>125</v>
      </c>
      <c r="U16" s="78"/>
      <c r="V16" s="78"/>
      <c r="W16" s="78"/>
      <c r="X16" s="78"/>
      <c r="Y16" s="79"/>
      <c r="Z16" s="80" t="s">
        <v>124</v>
      </c>
      <c r="AA16" s="80"/>
      <c r="AB16" s="80"/>
      <c r="AC16" s="80"/>
      <c r="AD16" s="88" t="s">
        <v>123</v>
      </c>
      <c r="AE16" s="88"/>
      <c r="AF16" s="88"/>
      <c r="AG16" s="88"/>
    </row>
    <row r="17" spans="1:35" ht="128.25" customHeight="1" thickBot="1" x14ac:dyDescent="0.25">
      <c r="A17" s="90"/>
      <c r="B17" s="88"/>
      <c r="C17" s="88"/>
      <c r="D17" s="46" t="s">
        <v>120</v>
      </c>
      <c r="E17" s="46" t="s">
        <v>119</v>
      </c>
      <c r="F17" s="46" t="s">
        <v>120</v>
      </c>
      <c r="G17" s="46" t="s">
        <v>119</v>
      </c>
      <c r="H17" s="46" t="s">
        <v>120</v>
      </c>
      <c r="I17" s="46" t="s">
        <v>119</v>
      </c>
      <c r="J17" s="46" t="s">
        <v>120</v>
      </c>
      <c r="K17" s="46" t="s">
        <v>119</v>
      </c>
      <c r="L17" s="46" t="s">
        <v>120</v>
      </c>
      <c r="M17" s="46" t="s">
        <v>119</v>
      </c>
      <c r="N17" s="46" t="s">
        <v>120</v>
      </c>
      <c r="O17" s="46" t="s">
        <v>119</v>
      </c>
      <c r="P17" s="46" t="s">
        <v>120</v>
      </c>
      <c r="Q17" s="46" t="s">
        <v>119</v>
      </c>
      <c r="R17" s="46" t="s">
        <v>120</v>
      </c>
      <c r="S17" s="46" t="s">
        <v>119</v>
      </c>
      <c r="T17" s="47" t="s">
        <v>122</v>
      </c>
      <c r="U17" s="47" t="s">
        <v>121</v>
      </c>
      <c r="V17" s="47" t="s">
        <v>120</v>
      </c>
      <c r="W17" s="47" t="s">
        <v>119</v>
      </c>
      <c r="X17" s="47" t="s">
        <v>120</v>
      </c>
      <c r="Y17" s="47" t="s">
        <v>119</v>
      </c>
      <c r="Z17" s="47" t="s">
        <v>122</v>
      </c>
      <c r="AA17" s="47" t="s">
        <v>121</v>
      </c>
      <c r="AB17" s="47" t="s">
        <v>120</v>
      </c>
      <c r="AC17" s="47" t="s">
        <v>119</v>
      </c>
      <c r="AD17" s="46" t="s">
        <v>120</v>
      </c>
      <c r="AE17" s="46" t="s">
        <v>119</v>
      </c>
      <c r="AF17" s="46" t="s">
        <v>120</v>
      </c>
      <c r="AG17" s="46" t="s">
        <v>119</v>
      </c>
    </row>
    <row r="18" spans="1:35" s="8" customFormat="1" ht="16.5" thickBot="1" x14ac:dyDescent="0.3">
      <c r="A18" s="45">
        <v>1</v>
      </c>
      <c r="B18" s="44">
        <v>2</v>
      </c>
      <c r="C18" s="43">
        <v>3</v>
      </c>
      <c r="D18" s="41" t="s">
        <v>118</v>
      </c>
      <c r="E18" s="41" t="s">
        <v>117</v>
      </c>
      <c r="F18" s="41" t="s">
        <v>116</v>
      </c>
      <c r="G18" s="41" t="s">
        <v>115</v>
      </c>
      <c r="H18" s="41" t="s">
        <v>114</v>
      </c>
      <c r="I18" s="41" t="s">
        <v>113</v>
      </c>
      <c r="J18" s="41" t="s">
        <v>112</v>
      </c>
      <c r="K18" s="41" t="s">
        <v>111</v>
      </c>
      <c r="L18" s="41" t="s">
        <v>110</v>
      </c>
      <c r="M18" s="41" t="s">
        <v>109</v>
      </c>
      <c r="N18" s="41" t="s">
        <v>108</v>
      </c>
      <c r="O18" s="41" t="s">
        <v>107</v>
      </c>
      <c r="P18" s="41" t="s">
        <v>106</v>
      </c>
      <c r="Q18" s="41" t="s">
        <v>105</v>
      </c>
      <c r="R18" s="41" t="s">
        <v>104</v>
      </c>
      <c r="S18" s="41" t="s">
        <v>103</v>
      </c>
      <c r="T18" s="42" t="s">
        <v>102</v>
      </c>
      <c r="U18" s="41" t="s">
        <v>101</v>
      </c>
      <c r="V18" s="41" t="s">
        <v>100</v>
      </c>
      <c r="W18" s="41" t="s">
        <v>99</v>
      </c>
      <c r="X18" s="41" t="s">
        <v>98</v>
      </c>
      <c r="Y18" s="41" t="s">
        <v>97</v>
      </c>
      <c r="Z18" s="42" t="s">
        <v>96</v>
      </c>
      <c r="AA18" s="42" t="s">
        <v>95</v>
      </c>
      <c r="AB18" s="42" t="s">
        <v>94</v>
      </c>
      <c r="AC18" s="42" t="s">
        <v>93</v>
      </c>
      <c r="AD18" s="41" t="s">
        <v>92</v>
      </c>
      <c r="AE18" s="41" t="s">
        <v>91</v>
      </c>
      <c r="AF18" s="41" t="s">
        <v>90</v>
      </c>
      <c r="AG18" s="41" t="s">
        <v>89</v>
      </c>
    </row>
    <row r="19" spans="1:35" s="8" customFormat="1" ht="41.25" thickBot="1" x14ac:dyDescent="0.35">
      <c r="A19" s="39">
        <v>0</v>
      </c>
      <c r="B19" s="40" t="s">
        <v>88</v>
      </c>
      <c r="C19" s="39" t="s">
        <v>0</v>
      </c>
      <c r="D19" s="38">
        <f t="shared" ref="D19:AG19" si="0">D20+D21+D22+D28</f>
        <v>0</v>
      </c>
      <c r="E19" s="38">
        <f t="shared" si="0"/>
        <v>0</v>
      </c>
      <c r="F19" s="38">
        <f t="shared" si="0"/>
        <v>0</v>
      </c>
      <c r="G19" s="38">
        <f t="shared" si="0"/>
        <v>0</v>
      </c>
      <c r="H19" s="38">
        <f t="shared" si="0"/>
        <v>0</v>
      </c>
      <c r="I19" s="38">
        <f t="shared" si="0"/>
        <v>0</v>
      </c>
      <c r="J19" s="38">
        <f t="shared" si="0"/>
        <v>0</v>
      </c>
      <c r="K19" s="38">
        <f t="shared" si="0"/>
        <v>0</v>
      </c>
      <c r="L19" s="38">
        <f t="shared" si="0"/>
        <v>0</v>
      </c>
      <c r="M19" s="38">
        <f t="shared" si="0"/>
        <v>0</v>
      </c>
      <c r="N19" s="38">
        <f t="shared" si="0"/>
        <v>0</v>
      </c>
      <c r="O19" s="38">
        <f t="shared" si="0"/>
        <v>0</v>
      </c>
      <c r="P19" s="38">
        <f t="shared" si="0"/>
        <v>0</v>
      </c>
      <c r="Q19" s="38">
        <f t="shared" si="0"/>
        <v>0</v>
      </c>
      <c r="R19" s="38">
        <f t="shared" si="0"/>
        <v>0</v>
      </c>
      <c r="S19" s="38">
        <f t="shared" si="0"/>
        <v>0</v>
      </c>
      <c r="T19" s="38">
        <f t="shared" si="0"/>
        <v>123.6718087</v>
      </c>
      <c r="U19" s="38">
        <f t="shared" si="0"/>
        <v>487.47268661999999</v>
      </c>
      <c r="V19" s="38">
        <f t="shared" si="0"/>
        <v>0</v>
      </c>
      <c r="W19" s="38">
        <f t="shared" si="0"/>
        <v>0</v>
      </c>
      <c r="X19" s="38">
        <f t="shared" si="0"/>
        <v>0</v>
      </c>
      <c r="Y19" s="38">
        <f t="shared" si="0"/>
        <v>0</v>
      </c>
      <c r="Z19" s="38">
        <f t="shared" si="0"/>
        <v>17.466407889999999</v>
      </c>
      <c r="AA19" s="38">
        <f t="shared" si="0"/>
        <v>68.026995630000002</v>
      </c>
      <c r="AB19" s="38">
        <f t="shared" si="0"/>
        <v>0</v>
      </c>
      <c r="AC19" s="38">
        <f t="shared" si="0"/>
        <v>0</v>
      </c>
      <c r="AD19" s="38">
        <f t="shared" si="0"/>
        <v>0</v>
      </c>
      <c r="AE19" s="38">
        <f t="shared" si="0"/>
        <v>0</v>
      </c>
      <c r="AF19" s="38">
        <f t="shared" si="0"/>
        <v>0</v>
      </c>
      <c r="AG19" s="38">
        <f t="shared" si="0"/>
        <v>0</v>
      </c>
      <c r="AI19" s="37"/>
    </row>
    <row r="20" spans="1:35" s="8" customFormat="1" ht="57" thickBot="1" x14ac:dyDescent="0.35">
      <c r="A20" s="35" t="s">
        <v>87</v>
      </c>
      <c r="B20" s="36" t="s">
        <v>86</v>
      </c>
      <c r="C20" s="35" t="s">
        <v>0</v>
      </c>
      <c r="D20" s="34">
        <f t="shared" ref="D20:AG20" si="1">D31</f>
        <v>0</v>
      </c>
      <c r="E20" s="34">
        <f t="shared" si="1"/>
        <v>0</v>
      </c>
      <c r="F20" s="34">
        <f t="shared" si="1"/>
        <v>0</v>
      </c>
      <c r="G20" s="34">
        <f t="shared" si="1"/>
        <v>0</v>
      </c>
      <c r="H20" s="34">
        <f t="shared" si="1"/>
        <v>0</v>
      </c>
      <c r="I20" s="34">
        <f t="shared" si="1"/>
        <v>0</v>
      </c>
      <c r="J20" s="34">
        <f t="shared" si="1"/>
        <v>0</v>
      </c>
      <c r="K20" s="34">
        <f t="shared" si="1"/>
        <v>0</v>
      </c>
      <c r="L20" s="34">
        <f t="shared" si="1"/>
        <v>0</v>
      </c>
      <c r="M20" s="34">
        <f t="shared" si="1"/>
        <v>0</v>
      </c>
      <c r="N20" s="34">
        <f t="shared" si="1"/>
        <v>0</v>
      </c>
      <c r="O20" s="34">
        <f t="shared" si="1"/>
        <v>0</v>
      </c>
      <c r="P20" s="34">
        <f t="shared" si="1"/>
        <v>0</v>
      </c>
      <c r="Q20" s="34">
        <f t="shared" si="1"/>
        <v>0</v>
      </c>
      <c r="R20" s="34">
        <f t="shared" si="1"/>
        <v>0</v>
      </c>
      <c r="S20" s="34">
        <f t="shared" si="1"/>
        <v>0</v>
      </c>
      <c r="T20" s="34">
        <f t="shared" si="1"/>
        <v>0</v>
      </c>
      <c r="U20" s="34">
        <f t="shared" si="1"/>
        <v>0</v>
      </c>
      <c r="V20" s="34">
        <f t="shared" si="1"/>
        <v>0</v>
      </c>
      <c r="W20" s="34">
        <f t="shared" si="1"/>
        <v>0</v>
      </c>
      <c r="X20" s="34">
        <f t="shared" si="1"/>
        <v>0</v>
      </c>
      <c r="Y20" s="34">
        <f t="shared" si="1"/>
        <v>0</v>
      </c>
      <c r="Z20" s="34">
        <f t="shared" si="1"/>
        <v>0</v>
      </c>
      <c r="AA20" s="34">
        <f t="shared" si="1"/>
        <v>0</v>
      </c>
      <c r="AB20" s="34">
        <f t="shared" si="1"/>
        <v>0</v>
      </c>
      <c r="AC20" s="34">
        <f t="shared" si="1"/>
        <v>0</v>
      </c>
      <c r="AD20" s="34">
        <f t="shared" si="1"/>
        <v>0</v>
      </c>
      <c r="AE20" s="34">
        <f t="shared" si="1"/>
        <v>0</v>
      </c>
      <c r="AF20" s="34">
        <f t="shared" si="1"/>
        <v>0</v>
      </c>
      <c r="AG20" s="34">
        <f t="shared" si="1"/>
        <v>0</v>
      </c>
    </row>
    <row r="21" spans="1:35" s="8" customFormat="1" ht="38.25" thickBot="1" x14ac:dyDescent="0.35">
      <c r="A21" s="35" t="s">
        <v>85</v>
      </c>
      <c r="B21" s="36" t="s">
        <v>84</v>
      </c>
      <c r="C21" s="35" t="s">
        <v>0</v>
      </c>
      <c r="D21" s="34">
        <f t="shared" ref="D21:AG21" si="2">D32</f>
        <v>0</v>
      </c>
      <c r="E21" s="34">
        <f t="shared" si="2"/>
        <v>0</v>
      </c>
      <c r="F21" s="34">
        <f t="shared" si="2"/>
        <v>0</v>
      </c>
      <c r="G21" s="34">
        <f t="shared" si="2"/>
        <v>0</v>
      </c>
      <c r="H21" s="34">
        <f t="shared" si="2"/>
        <v>0</v>
      </c>
      <c r="I21" s="34">
        <f t="shared" si="2"/>
        <v>0</v>
      </c>
      <c r="J21" s="34">
        <f t="shared" si="2"/>
        <v>0</v>
      </c>
      <c r="K21" s="34">
        <f t="shared" si="2"/>
        <v>0</v>
      </c>
      <c r="L21" s="34">
        <f t="shared" si="2"/>
        <v>0</v>
      </c>
      <c r="M21" s="34">
        <f t="shared" si="2"/>
        <v>0</v>
      </c>
      <c r="N21" s="34">
        <f t="shared" si="2"/>
        <v>0</v>
      </c>
      <c r="O21" s="34">
        <f t="shared" si="2"/>
        <v>0</v>
      </c>
      <c r="P21" s="34">
        <f t="shared" si="2"/>
        <v>0</v>
      </c>
      <c r="Q21" s="34">
        <f t="shared" si="2"/>
        <v>0</v>
      </c>
      <c r="R21" s="34">
        <f t="shared" si="2"/>
        <v>0</v>
      </c>
      <c r="S21" s="34">
        <f t="shared" si="2"/>
        <v>0</v>
      </c>
      <c r="T21" s="34">
        <f t="shared" si="2"/>
        <v>0</v>
      </c>
      <c r="U21" s="34">
        <f t="shared" si="2"/>
        <v>0</v>
      </c>
      <c r="V21" s="34">
        <f t="shared" si="2"/>
        <v>0</v>
      </c>
      <c r="W21" s="34">
        <f t="shared" si="2"/>
        <v>0</v>
      </c>
      <c r="X21" s="34">
        <f t="shared" si="2"/>
        <v>0</v>
      </c>
      <c r="Y21" s="34">
        <f t="shared" si="2"/>
        <v>0</v>
      </c>
      <c r="Z21" s="34">
        <f t="shared" si="2"/>
        <v>0</v>
      </c>
      <c r="AA21" s="34">
        <f t="shared" si="2"/>
        <v>0</v>
      </c>
      <c r="AB21" s="34">
        <f t="shared" si="2"/>
        <v>0</v>
      </c>
      <c r="AC21" s="34">
        <f t="shared" si="2"/>
        <v>0</v>
      </c>
      <c r="AD21" s="34">
        <f t="shared" si="2"/>
        <v>0</v>
      </c>
      <c r="AE21" s="34">
        <f t="shared" si="2"/>
        <v>0</v>
      </c>
      <c r="AF21" s="34">
        <f t="shared" si="2"/>
        <v>0</v>
      </c>
      <c r="AG21" s="34">
        <f t="shared" si="2"/>
        <v>0</v>
      </c>
    </row>
    <row r="22" spans="1:35" s="8" customFormat="1" ht="94.5" thickBot="1" x14ac:dyDescent="0.35">
      <c r="A22" s="35" t="s">
        <v>83</v>
      </c>
      <c r="B22" s="36" t="s">
        <v>82</v>
      </c>
      <c r="C22" s="35" t="s">
        <v>0</v>
      </c>
      <c r="D22" s="34">
        <f t="shared" ref="D22:AG22" si="3">D23+D24+D25+D26+D27</f>
        <v>0</v>
      </c>
      <c r="E22" s="34">
        <f t="shared" si="3"/>
        <v>0</v>
      </c>
      <c r="F22" s="34">
        <f t="shared" si="3"/>
        <v>0</v>
      </c>
      <c r="G22" s="34">
        <f t="shared" si="3"/>
        <v>0</v>
      </c>
      <c r="H22" s="34">
        <f t="shared" si="3"/>
        <v>0</v>
      </c>
      <c r="I22" s="34">
        <f t="shared" si="3"/>
        <v>0</v>
      </c>
      <c r="J22" s="34">
        <f t="shared" si="3"/>
        <v>0</v>
      </c>
      <c r="K22" s="34">
        <f t="shared" si="3"/>
        <v>0</v>
      </c>
      <c r="L22" s="34">
        <f t="shared" si="3"/>
        <v>0</v>
      </c>
      <c r="M22" s="34">
        <f t="shared" si="3"/>
        <v>0</v>
      </c>
      <c r="N22" s="34">
        <f t="shared" si="3"/>
        <v>0</v>
      </c>
      <c r="O22" s="34">
        <f t="shared" si="3"/>
        <v>0</v>
      </c>
      <c r="P22" s="34">
        <f t="shared" si="3"/>
        <v>0</v>
      </c>
      <c r="Q22" s="34">
        <f t="shared" si="3"/>
        <v>0</v>
      </c>
      <c r="R22" s="34">
        <f t="shared" si="3"/>
        <v>0</v>
      </c>
      <c r="S22" s="34">
        <f t="shared" si="3"/>
        <v>0</v>
      </c>
      <c r="T22" s="34">
        <f t="shared" si="3"/>
        <v>123.6718087</v>
      </c>
      <c r="U22" s="34">
        <f t="shared" si="3"/>
        <v>487.47268661999999</v>
      </c>
      <c r="V22" s="34">
        <f t="shared" si="3"/>
        <v>0</v>
      </c>
      <c r="W22" s="34">
        <f t="shared" si="3"/>
        <v>0</v>
      </c>
      <c r="X22" s="34">
        <f t="shared" si="3"/>
        <v>0</v>
      </c>
      <c r="Y22" s="34">
        <f t="shared" si="3"/>
        <v>0</v>
      </c>
      <c r="Z22" s="34">
        <f t="shared" si="3"/>
        <v>17.466407889999999</v>
      </c>
      <c r="AA22" s="34">
        <f t="shared" si="3"/>
        <v>68.026995630000002</v>
      </c>
      <c r="AB22" s="34">
        <f t="shared" si="3"/>
        <v>0</v>
      </c>
      <c r="AC22" s="34">
        <f t="shared" si="3"/>
        <v>0</v>
      </c>
      <c r="AD22" s="34">
        <f t="shared" si="3"/>
        <v>0</v>
      </c>
      <c r="AE22" s="34">
        <f t="shared" si="3"/>
        <v>0</v>
      </c>
      <c r="AF22" s="34">
        <f t="shared" si="3"/>
        <v>0</v>
      </c>
      <c r="AG22" s="34">
        <f t="shared" si="3"/>
        <v>0</v>
      </c>
    </row>
    <row r="23" spans="1:35" s="8" customFormat="1" ht="17.25" thickBot="1" x14ac:dyDescent="0.3">
      <c r="A23" s="16" t="s">
        <v>81</v>
      </c>
      <c r="B23" s="17" t="s">
        <v>80</v>
      </c>
      <c r="C23" s="16" t="s">
        <v>0</v>
      </c>
      <c r="D23" s="15">
        <f t="shared" ref="D23:AG23" si="4">D34</f>
        <v>0</v>
      </c>
      <c r="E23" s="15">
        <f t="shared" si="4"/>
        <v>0</v>
      </c>
      <c r="F23" s="15">
        <f t="shared" si="4"/>
        <v>0</v>
      </c>
      <c r="G23" s="15">
        <f t="shared" si="4"/>
        <v>0</v>
      </c>
      <c r="H23" s="15">
        <f t="shared" si="4"/>
        <v>0</v>
      </c>
      <c r="I23" s="15">
        <f t="shared" si="4"/>
        <v>0</v>
      </c>
      <c r="J23" s="15">
        <f t="shared" si="4"/>
        <v>0</v>
      </c>
      <c r="K23" s="15">
        <f t="shared" si="4"/>
        <v>0</v>
      </c>
      <c r="L23" s="15">
        <f t="shared" si="4"/>
        <v>0</v>
      </c>
      <c r="M23" s="15">
        <f t="shared" si="4"/>
        <v>0</v>
      </c>
      <c r="N23" s="15">
        <f t="shared" si="4"/>
        <v>0</v>
      </c>
      <c r="O23" s="15">
        <f t="shared" si="4"/>
        <v>0</v>
      </c>
      <c r="P23" s="15">
        <f t="shared" si="4"/>
        <v>0</v>
      </c>
      <c r="Q23" s="15">
        <f t="shared" si="4"/>
        <v>0</v>
      </c>
      <c r="R23" s="15">
        <f t="shared" si="4"/>
        <v>0</v>
      </c>
      <c r="S23" s="15">
        <f t="shared" si="4"/>
        <v>0</v>
      </c>
      <c r="T23" s="15">
        <f t="shared" si="4"/>
        <v>0</v>
      </c>
      <c r="U23" s="15">
        <f t="shared" si="4"/>
        <v>0</v>
      </c>
      <c r="V23" s="15">
        <f t="shared" si="4"/>
        <v>0</v>
      </c>
      <c r="W23" s="15">
        <f t="shared" si="4"/>
        <v>0</v>
      </c>
      <c r="X23" s="15">
        <f t="shared" si="4"/>
        <v>0</v>
      </c>
      <c r="Y23" s="15">
        <f t="shared" si="4"/>
        <v>0</v>
      </c>
      <c r="Z23" s="15">
        <f t="shared" si="4"/>
        <v>0</v>
      </c>
      <c r="AA23" s="15">
        <f t="shared" si="4"/>
        <v>0</v>
      </c>
      <c r="AB23" s="15">
        <f t="shared" si="4"/>
        <v>0</v>
      </c>
      <c r="AC23" s="15">
        <f t="shared" si="4"/>
        <v>0</v>
      </c>
      <c r="AD23" s="15">
        <f t="shared" si="4"/>
        <v>0</v>
      </c>
      <c r="AE23" s="15">
        <f t="shared" si="4"/>
        <v>0</v>
      </c>
      <c r="AF23" s="15">
        <f t="shared" si="4"/>
        <v>0</v>
      </c>
      <c r="AG23" s="15">
        <f t="shared" si="4"/>
        <v>0</v>
      </c>
    </row>
    <row r="24" spans="1:35" s="8" customFormat="1" ht="33.75" thickBot="1" x14ac:dyDescent="0.3">
      <c r="A24" s="16" t="s">
        <v>79</v>
      </c>
      <c r="B24" s="17" t="s">
        <v>78</v>
      </c>
      <c r="C24" s="16" t="s">
        <v>0</v>
      </c>
      <c r="D24" s="15">
        <f t="shared" ref="D24:AG24" si="5">D40</f>
        <v>0</v>
      </c>
      <c r="E24" s="15">
        <f t="shared" si="5"/>
        <v>0</v>
      </c>
      <c r="F24" s="15">
        <f t="shared" si="5"/>
        <v>0</v>
      </c>
      <c r="G24" s="15">
        <f t="shared" si="5"/>
        <v>0</v>
      </c>
      <c r="H24" s="15">
        <f t="shared" si="5"/>
        <v>0</v>
      </c>
      <c r="I24" s="15">
        <f t="shared" si="5"/>
        <v>0</v>
      </c>
      <c r="J24" s="15">
        <f t="shared" si="5"/>
        <v>0</v>
      </c>
      <c r="K24" s="15">
        <f t="shared" si="5"/>
        <v>0</v>
      </c>
      <c r="L24" s="15">
        <f t="shared" si="5"/>
        <v>0</v>
      </c>
      <c r="M24" s="15">
        <f t="shared" si="5"/>
        <v>0</v>
      </c>
      <c r="N24" s="15">
        <f t="shared" si="5"/>
        <v>0</v>
      </c>
      <c r="O24" s="15">
        <f t="shared" si="5"/>
        <v>0</v>
      </c>
      <c r="P24" s="15">
        <f t="shared" si="5"/>
        <v>0</v>
      </c>
      <c r="Q24" s="15">
        <f t="shared" si="5"/>
        <v>0</v>
      </c>
      <c r="R24" s="15">
        <f t="shared" si="5"/>
        <v>0</v>
      </c>
      <c r="S24" s="15">
        <f t="shared" si="5"/>
        <v>0</v>
      </c>
      <c r="T24" s="15">
        <f t="shared" si="5"/>
        <v>123.6718087</v>
      </c>
      <c r="U24" s="15">
        <f t="shared" si="5"/>
        <v>487.47268661999999</v>
      </c>
      <c r="V24" s="15">
        <f t="shared" si="5"/>
        <v>0</v>
      </c>
      <c r="W24" s="15">
        <f t="shared" si="5"/>
        <v>0</v>
      </c>
      <c r="X24" s="15">
        <f t="shared" si="5"/>
        <v>0</v>
      </c>
      <c r="Y24" s="15">
        <f t="shared" si="5"/>
        <v>0</v>
      </c>
      <c r="Z24" s="15">
        <f t="shared" si="5"/>
        <v>8.8347920000000002</v>
      </c>
      <c r="AA24" s="15">
        <f t="shared" si="5"/>
        <v>60.021970629999998</v>
      </c>
      <c r="AB24" s="15">
        <f t="shared" si="5"/>
        <v>0</v>
      </c>
      <c r="AC24" s="15">
        <f t="shared" si="5"/>
        <v>0</v>
      </c>
      <c r="AD24" s="15">
        <f t="shared" si="5"/>
        <v>0</v>
      </c>
      <c r="AE24" s="15">
        <f t="shared" si="5"/>
        <v>0</v>
      </c>
      <c r="AF24" s="15">
        <f t="shared" si="5"/>
        <v>0</v>
      </c>
      <c r="AG24" s="15">
        <f t="shared" si="5"/>
        <v>0</v>
      </c>
    </row>
    <row r="25" spans="1:35" s="8" customFormat="1" ht="17.25" thickBot="1" x14ac:dyDescent="0.3">
      <c r="A25" s="16" t="s">
        <v>77</v>
      </c>
      <c r="B25" s="17" t="s">
        <v>76</v>
      </c>
      <c r="C25" s="16" t="s">
        <v>0</v>
      </c>
      <c r="D25" s="15">
        <f t="shared" ref="D25:AG25" si="6">D54</f>
        <v>0</v>
      </c>
      <c r="E25" s="15">
        <f t="shared" si="6"/>
        <v>0</v>
      </c>
      <c r="F25" s="15">
        <f t="shared" si="6"/>
        <v>0</v>
      </c>
      <c r="G25" s="15">
        <f t="shared" si="6"/>
        <v>0</v>
      </c>
      <c r="H25" s="15">
        <f t="shared" si="6"/>
        <v>0</v>
      </c>
      <c r="I25" s="15">
        <f t="shared" si="6"/>
        <v>0</v>
      </c>
      <c r="J25" s="15">
        <f t="shared" si="6"/>
        <v>0</v>
      </c>
      <c r="K25" s="15">
        <f t="shared" si="6"/>
        <v>0</v>
      </c>
      <c r="L25" s="15">
        <f t="shared" si="6"/>
        <v>0</v>
      </c>
      <c r="M25" s="15">
        <f t="shared" si="6"/>
        <v>0</v>
      </c>
      <c r="N25" s="15">
        <f t="shared" si="6"/>
        <v>0</v>
      </c>
      <c r="O25" s="15">
        <f t="shared" si="6"/>
        <v>0</v>
      </c>
      <c r="P25" s="15">
        <f t="shared" si="6"/>
        <v>0</v>
      </c>
      <c r="Q25" s="15">
        <f t="shared" si="6"/>
        <v>0</v>
      </c>
      <c r="R25" s="15">
        <f t="shared" si="6"/>
        <v>0</v>
      </c>
      <c r="S25" s="15">
        <f t="shared" si="6"/>
        <v>0</v>
      </c>
      <c r="T25" s="15">
        <f t="shared" si="6"/>
        <v>0</v>
      </c>
      <c r="U25" s="15">
        <f t="shared" si="6"/>
        <v>0</v>
      </c>
      <c r="V25" s="15">
        <f t="shared" si="6"/>
        <v>0</v>
      </c>
      <c r="W25" s="15">
        <f t="shared" si="6"/>
        <v>0</v>
      </c>
      <c r="X25" s="15">
        <f t="shared" si="6"/>
        <v>0</v>
      </c>
      <c r="Y25" s="15">
        <f t="shared" si="6"/>
        <v>0</v>
      </c>
      <c r="Z25" s="15">
        <f t="shared" si="6"/>
        <v>0</v>
      </c>
      <c r="AA25" s="15">
        <f t="shared" si="6"/>
        <v>0</v>
      </c>
      <c r="AB25" s="15">
        <f t="shared" si="6"/>
        <v>0</v>
      </c>
      <c r="AC25" s="15">
        <f t="shared" si="6"/>
        <v>0</v>
      </c>
      <c r="AD25" s="15">
        <f t="shared" si="6"/>
        <v>0</v>
      </c>
      <c r="AE25" s="15">
        <f t="shared" si="6"/>
        <v>0</v>
      </c>
      <c r="AF25" s="15">
        <f t="shared" si="6"/>
        <v>0</v>
      </c>
      <c r="AG25" s="15">
        <f t="shared" si="6"/>
        <v>0</v>
      </c>
    </row>
    <row r="26" spans="1:35" s="8" customFormat="1" ht="33.75" thickBot="1" x14ac:dyDescent="0.3">
      <c r="A26" s="16" t="s">
        <v>75</v>
      </c>
      <c r="B26" s="17" t="s">
        <v>74</v>
      </c>
      <c r="C26" s="16" t="s">
        <v>0</v>
      </c>
      <c r="D26" s="15">
        <f t="shared" ref="D26:AG26" si="7">D61</f>
        <v>0</v>
      </c>
      <c r="E26" s="15">
        <f t="shared" si="7"/>
        <v>0</v>
      </c>
      <c r="F26" s="15">
        <f t="shared" si="7"/>
        <v>0</v>
      </c>
      <c r="G26" s="15">
        <f t="shared" si="7"/>
        <v>0</v>
      </c>
      <c r="H26" s="15">
        <f t="shared" si="7"/>
        <v>0</v>
      </c>
      <c r="I26" s="15">
        <f t="shared" si="7"/>
        <v>0</v>
      </c>
      <c r="J26" s="15">
        <f t="shared" si="7"/>
        <v>0</v>
      </c>
      <c r="K26" s="15">
        <f t="shared" si="7"/>
        <v>0</v>
      </c>
      <c r="L26" s="15">
        <f t="shared" si="7"/>
        <v>0</v>
      </c>
      <c r="M26" s="15">
        <f t="shared" si="7"/>
        <v>0</v>
      </c>
      <c r="N26" s="15">
        <f t="shared" si="7"/>
        <v>0</v>
      </c>
      <c r="O26" s="15">
        <f t="shared" si="7"/>
        <v>0</v>
      </c>
      <c r="P26" s="15">
        <f t="shared" si="7"/>
        <v>0</v>
      </c>
      <c r="Q26" s="15">
        <f t="shared" si="7"/>
        <v>0</v>
      </c>
      <c r="R26" s="15">
        <f t="shared" si="7"/>
        <v>0</v>
      </c>
      <c r="S26" s="15">
        <f t="shared" si="7"/>
        <v>0</v>
      </c>
      <c r="T26" s="15">
        <f t="shared" si="7"/>
        <v>0</v>
      </c>
      <c r="U26" s="15">
        <f t="shared" si="7"/>
        <v>0</v>
      </c>
      <c r="V26" s="15">
        <f t="shared" si="7"/>
        <v>0</v>
      </c>
      <c r="W26" s="15">
        <f t="shared" si="7"/>
        <v>0</v>
      </c>
      <c r="X26" s="15">
        <f t="shared" si="7"/>
        <v>0</v>
      </c>
      <c r="Y26" s="15">
        <f t="shared" si="7"/>
        <v>0</v>
      </c>
      <c r="Z26" s="15">
        <f t="shared" si="7"/>
        <v>0</v>
      </c>
      <c r="AA26" s="15">
        <f t="shared" si="7"/>
        <v>0</v>
      </c>
      <c r="AB26" s="15">
        <f t="shared" si="7"/>
        <v>0</v>
      </c>
      <c r="AC26" s="15">
        <f t="shared" si="7"/>
        <v>0</v>
      </c>
      <c r="AD26" s="15">
        <f t="shared" si="7"/>
        <v>0</v>
      </c>
      <c r="AE26" s="15">
        <f t="shared" si="7"/>
        <v>0</v>
      </c>
      <c r="AF26" s="15">
        <f t="shared" si="7"/>
        <v>0</v>
      </c>
      <c r="AG26" s="15">
        <f t="shared" si="7"/>
        <v>0</v>
      </c>
    </row>
    <row r="27" spans="1:35" s="8" customFormat="1" ht="17.25" thickBot="1" x14ac:dyDescent="0.3">
      <c r="A27" s="16" t="s">
        <v>73</v>
      </c>
      <c r="B27" s="17" t="s">
        <v>72</v>
      </c>
      <c r="C27" s="16" t="s">
        <v>0</v>
      </c>
      <c r="D27" s="15">
        <f t="shared" ref="D27:AG27" si="8">D62</f>
        <v>0</v>
      </c>
      <c r="E27" s="15">
        <f t="shared" si="8"/>
        <v>0</v>
      </c>
      <c r="F27" s="15">
        <f t="shared" si="8"/>
        <v>0</v>
      </c>
      <c r="G27" s="15">
        <f t="shared" si="8"/>
        <v>0</v>
      </c>
      <c r="H27" s="15">
        <f t="shared" si="8"/>
        <v>0</v>
      </c>
      <c r="I27" s="15">
        <f t="shared" si="8"/>
        <v>0</v>
      </c>
      <c r="J27" s="15">
        <f t="shared" si="8"/>
        <v>0</v>
      </c>
      <c r="K27" s="15">
        <f t="shared" si="8"/>
        <v>0</v>
      </c>
      <c r="L27" s="15">
        <f t="shared" si="8"/>
        <v>0</v>
      </c>
      <c r="M27" s="15">
        <f t="shared" si="8"/>
        <v>0</v>
      </c>
      <c r="N27" s="15">
        <f t="shared" si="8"/>
        <v>0</v>
      </c>
      <c r="O27" s="15">
        <f t="shared" si="8"/>
        <v>0</v>
      </c>
      <c r="P27" s="15">
        <f t="shared" si="8"/>
        <v>0</v>
      </c>
      <c r="Q27" s="15">
        <f t="shared" si="8"/>
        <v>0</v>
      </c>
      <c r="R27" s="15">
        <f t="shared" si="8"/>
        <v>0</v>
      </c>
      <c r="S27" s="15">
        <f t="shared" si="8"/>
        <v>0</v>
      </c>
      <c r="T27" s="15">
        <f t="shared" si="8"/>
        <v>0</v>
      </c>
      <c r="U27" s="15">
        <f t="shared" si="8"/>
        <v>0</v>
      </c>
      <c r="V27" s="15">
        <f t="shared" si="8"/>
        <v>0</v>
      </c>
      <c r="W27" s="15">
        <f t="shared" si="8"/>
        <v>0</v>
      </c>
      <c r="X27" s="15">
        <f t="shared" si="8"/>
        <v>0</v>
      </c>
      <c r="Y27" s="15">
        <f t="shared" si="8"/>
        <v>0</v>
      </c>
      <c r="Z27" s="15">
        <f t="shared" si="8"/>
        <v>8.6316158900000008</v>
      </c>
      <c r="AA27" s="15">
        <f t="shared" si="8"/>
        <v>8.0050249999999998</v>
      </c>
      <c r="AB27" s="15">
        <f t="shared" si="8"/>
        <v>0</v>
      </c>
      <c r="AC27" s="15">
        <f t="shared" si="8"/>
        <v>0</v>
      </c>
      <c r="AD27" s="15">
        <f t="shared" si="8"/>
        <v>0</v>
      </c>
      <c r="AE27" s="15">
        <f t="shared" si="8"/>
        <v>0</v>
      </c>
      <c r="AF27" s="15">
        <f t="shared" si="8"/>
        <v>0</v>
      </c>
      <c r="AG27" s="15">
        <f t="shared" si="8"/>
        <v>0</v>
      </c>
    </row>
    <row r="28" spans="1:35" s="8" customFormat="1" ht="19.5" thickBot="1" x14ac:dyDescent="0.35">
      <c r="A28" s="35" t="s">
        <v>71</v>
      </c>
      <c r="B28" s="36" t="s">
        <v>70</v>
      </c>
      <c r="C28" s="35" t="s">
        <v>0</v>
      </c>
      <c r="D28" s="34">
        <f t="shared" ref="D28:AG28" si="9">D64</f>
        <v>0</v>
      </c>
      <c r="E28" s="34">
        <f t="shared" si="9"/>
        <v>0</v>
      </c>
      <c r="F28" s="34">
        <f t="shared" si="9"/>
        <v>0</v>
      </c>
      <c r="G28" s="34">
        <f t="shared" si="9"/>
        <v>0</v>
      </c>
      <c r="H28" s="34">
        <f t="shared" si="9"/>
        <v>0</v>
      </c>
      <c r="I28" s="34">
        <f t="shared" si="9"/>
        <v>0</v>
      </c>
      <c r="J28" s="34">
        <f t="shared" si="9"/>
        <v>0</v>
      </c>
      <c r="K28" s="34">
        <f t="shared" si="9"/>
        <v>0</v>
      </c>
      <c r="L28" s="34">
        <f t="shared" si="9"/>
        <v>0</v>
      </c>
      <c r="M28" s="34">
        <f t="shared" si="9"/>
        <v>0</v>
      </c>
      <c r="N28" s="34">
        <f t="shared" si="9"/>
        <v>0</v>
      </c>
      <c r="O28" s="34">
        <f t="shared" si="9"/>
        <v>0</v>
      </c>
      <c r="P28" s="34">
        <f t="shared" si="9"/>
        <v>0</v>
      </c>
      <c r="Q28" s="34">
        <f t="shared" si="9"/>
        <v>0</v>
      </c>
      <c r="R28" s="34">
        <f t="shared" si="9"/>
        <v>0</v>
      </c>
      <c r="S28" s="34">
        <f t="shared" si="9"/>
        <v>0</v>
      </c>
      <c r="T28" s="34">
        <f t="shared" si="9"/>
        <v>0</v>
      </c>
      <c r="U28" s="34">
        <f t="shared" si="9"/>
        <v>0</v>
      </c>
      <c r="V28" s="34">
        <f t="shared" si="9"/>
        <v>0</v>
      </c>
      <c r="W28" s="34">
        <f t="shared" si="9"/>
        <v>0</v>
      </c>
      <c r="X28" s="34">
        <f t="shared" si="9"/>
        <v>0</v>
      </c>
      <c r="Y28" s="34">
        <f t="shared" si="9"/>
        <v>0</v>
      </c>
      <c r="Z28" s="34">
        <f t="shared" si="9"/>
        <v>0</v>
      </c>
      <c r="AA28" s="34">
        <f t="shared" si="9"/>
        <v>0</v>
      </c>
      <c r="AB28" s="34">
        <f t="shared" si="9"/>
        <v>0</v>
      </c>
      <c r="AC28" s="34">
        <f t="shared" si="9"/>
        <v>0</v>
      </c>
      <c r="AD28" s="34">
        <f t="shared" si="9"/>
        <v>0</v>
      </c>
      <c r="AE28" s="34">
        <f t="shared" si="9"/>
        <v>0</v>
      </c>
      <c r="AF28" s="34">
        <f t="shared" si="9"/>
        <v>0</v>
      </c>
      <c r="AG28" s="34">
        <f t="shared" si="9"/>
        <v>0</v>
      </c>
    </row>
    <row r="29" spans="1:35" s="8" customFormat="1" ht="5.25" customHeight="1" thickBot="1" x14ac:dyDescent="0.35">
      <c r="A29" s="32"/>
      <c r="B29" s="33"/>
      <c r="C29" s="32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1"/>
      <c r="U29" s="30"/>
      <c r="V29" s="30"/>
      <c r="W29" s="30"/>
      <c r="X29" s="30"/>
      <c r="Y29" s="30"/>
      <c r="Z29" s="31"/>
      <c r="AA29" s="31"/>
      <c r="AB29" s="31"/>
      <c r="AC29" s="31"/>
      <c r="AD29" s="30"/>
      <c r="AE29" s="30"/>
      <c r="AF29" s="30"/>
      <c r="AG29" s="30"/>
    </row>
    <row r="30" spans="1:35" s="8" customFormat="1" ht="19.5" thickBot="1" x14ac:dyDescent="0.35">
      <c r="A30" s="28">
        <v>1</v>
      </c>
      <c r="B30" s="29" t="s">
        <v>69</v>
      </c>
      <c r="C30" s="28" t="s">
        <v>0</v>
      </c>
      <c r="D30" s="27">
        <f t="shared" ref="D30:AG30" si="10">D31+D32+D33+D64</f>
        <v>0</v>
      </c>
      <c r="E30" s="27">
        <f t="shared" si="10"/>
        <v>0</v>
      </c>
      <c r="F30" s="27">
        <f t="shared" si="10"/>
        <v>0</v>
      </c>
      <c r="G30" s="27">
        <f t="shared" si="10"/>
        <v>0</v>
      </c>
      <c r="H30" s="27">
        <f t="shared" si="10"/>
        <v>0</v>
      </c>
      <c r="I30" s="27">
        <f t="shared" si="10"/>
        <v>0</v>
      </c>
      <c r="J30" s="27">
        <f t="shared" si="10"/>
        <v>0</v>
      </c>
      <c r="K30" s="27">
        <f t="shared" si="10"/>
        <v>0</v>
      </c>
      <c r="L30" s="27">
        <f t="shared" si="10"/>
        <v>0</v>
      </c>
      <c r="M30" s="27">
        <f t="shared" si="10"/>
        <v>0</v>
      </c>
      <c r="N30" s="27">
        <f t="shared" si="10"/>
        <v>0</v>
      </c>
      <c r="O30" s="27">
        <f t="shared" si="10"/>
        <v>0</v>
      </c>
      <c r="P30" s="27">
        <f t="shared" si="10"/>
        <v>0</v>
      </c>
      <c r="Q30" s="27">
        <f t="shared" si="10"/>
        <v>0</v>
      </c>
      <c r="R30" s="27">
        <f t="shared" si="10"/>
        <v>0</v>
      </c>
      <c r="S30" s="27">
        <f t="shared" si="10"/>
        <v>0</v>
      </c>
      <c r="T30" s="27">
        <f t="shared" si="10"/>
        <v>123.6718087</v>
      </c>
      <c r="U30" s="27">
        <f t="shared" si="10"/>
        <v>487.47268661999999</v>
      </c>
      <c r="V30" s="27">
        <f t="shared" si="10"/>
        <v>0</v>
      </c>
      <c r="W30" s="27">
        <f t="shared" si="10"/>
        <v>0</v>
      </c>
      <c r="X30" s="27">
        <f t="shared" si="10"/>
        <v>0</v>
      </c>
      <c r="Y30" s="27">
        <f t="shared" si="10"/>
        <v>0</v>
      </c>
      <c r="Z30" s="27">
        <f t="shared" si="10"/>
        <v>17.466407889999999</v>
      </c>
      <c r="AA30" s="27">
        <f t="shared" si="10"/>
        <v>68.026995630000002</v>
      </c>
      <c r="AB30" s="27">
        <f t="shared" si="10"/>
        <v>0</v>
      </c>
      <c r="AC30" s="27">
        <f t="shared" si="10"/>
        <v>0</v>
      </c>
      <c r="AD30" s="27">
        <f t="shared" si="10"/>
        <v>0</v>
      </c>
      <c r="AE30" s="27">
        <f t="shared" si="10"/>
        <v>0</v>
      </c>
      <c r="AF30" s="27">
        <f t="shared" si="10"/>
        <v>0</v>
      </c>
      <c r="AG30" s="27">
        <f t="shared" si="10"/>
        <v>0</v>
      </c>
    </row>
    <row r="31" spans="1:35" s="8" customFormat="1" ht="75.75" thickBot="1" x14ac:dyDescent="0.35">
      <c r="A31" s="10" t="s">
        <v>68</v>
      </c>
      <c r="B31" s="26" t="s">
        <v>67</v>
      </c>
      <c r="C31" s="10" t="s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</row>
    <row r="32" spans="1:35" s="8" customFormat="1" ht="57" thickBot="1" x14ac:dyDescent="0.35">
      <c r="A32" s="10" t="s">
        <v>66</v>
      </c>
      <c r="B32" s="26" t="s">
        <v>65</v>
      </c>
      <c r="C32" s="10" t="s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</row>
    <row r="33" spans="1:33" s="8" customFormat="1" ht="75.75" thickBot="1" x14ac:dyDescent="0.35">
      <c r="A33" s="10" t="s">
        <v>64</v>
      </c>
      <c r="B33" s="26" t="s">
        <v>63</v>
      </c>
      <c r="C33" s="10" t="s">
        <v>0</v>
      </c>
      <c r="D33" s="9">
        <f t="shared" ref="D33:AG33" si="11">D34+D40+D54+D61+D62</f>
        <v>0</v>
      </c>
      <c r="E33" s="9">
        <f t="shared" si="11"/>
        <v>0</v>
      </c>
      <c r="F33" s="9">
        <f t="shared" si="11"/>
        <v>0</v>
      </c>
      <c r="G33" s="9">
        <f t="shared" si="11"/>
        <v>0</v>
      </c>
      <c r="H33" s="9">
        <f t="shared" si="11"/>
        <v>0</v>
      </c>
      <c r="I33" s="9">
        <f t="shared" si="11"/>
        <v>0</v>
      </c>
      <c r="J33" s="9">
        <f t="shared" si="11"/>
        <v>0</v>
      </c>
      <c r="K33" s="9">
        <f t="shared" si="11"/>
        <v>0</v>
      </c>
      <c r="L33" s="9">
        <f t="shared" si="11"/>
        <v>0</v>
      </c>
      <c r="M33" s="9">
        <f t="shared" si="11"/>
        <v>0</v>
      </c>
      <c r="N33" s="9">
        <f t="shared" si="11"/>
        <v>0</v>
      </c>
      <c r="O33" s="9">
        <f t="shared" si="11"/>
        <v>0</v>
      </c>
      <c r="P33" s="9">
        <f t="shared" si="11"/>
        <v>0</v>
      </c>
      <c r="Q33" s="9">
        <f t="shared" si="11"/>
        <v>0</v>
      </c>
      <c r="R33" s="9">
        <f t="shared" si="11"/>
        <v>0</v>
      </c>
      <c r="S33" s="9">
        <f t="shared" si="11"/>
        <v>0</v>
      </c>
      <c r="T33" s="9">
        <f t="shared" si="11"/>
        <v>123.6718087</v>
      </c>
      <c r="U33" s="9">
        <f t="shared" si="11"/>
        <v>487.47268661999999</v>
      </c>
      <c r="V33" s="9">
        <f t="shared" si="11"/>
        <v>0</v>
      </c>
      <c r="W33" s="9">
        <f t="shared" si="11"/>
        <v>0</v>
      </c>
      <c r="X33" s="9">
        <f t="shared" si="11"/>
        <v>0</v>
      </c>
      <c r="Y33" s="9">
        <f t="shared" si="11"/>
        <v>0</v>
      </c>
      <c r="Z33" s="9">
        <f t="shared" si="11"/>
        <v>17.466407889999999</v>
      </c>
      <c r="AA33" s="9">
        <f t="shared" si="11"/>
        <v>68.026995630000002</v>
      </c>
      <c r="AB33" s="9">
        <f t="shared" si="11"/>
        <v>0</v>
      </c>
      <c r="AC33" s="9">
        <f t="shared" si="11"/>
        <v>0</v>
      </c>
      <c r="AD33" s="9">
        <f t="shared" si="11"/>
        <v>0</v>
      </c>
      <c r="AE33" s="9">
        <f t="shared" si="11"/>
        <v>0</v>
      </c>
      <c r="AF33" s="9">
        <f t="shared" si="11"/>
        <v>0</v>
      </c>
      <c r="AG33" s="9">
        <f t="shared" si="11"/>
        <v>0</v>
      </c>
    </row>
    <row r="34" spans="1:33" s="8" customFormat="1" ht="17.25" thickBot="1" x14ac:dyDescent="0.3">
      <c r="A34" s="16" t="s">
        <v>62</v>
      </c>
      <c r="B34" s="17" t="s">
        <v>61</v>
      </c>
      <c r="C34" s="16" t="s">
        <v>0</v>
      </c>
      <c r="D34" s="15">
        <f t="shared" ref="D34:AG34" si="12">D35+D38+D39</f>
        <v>0</v>
      </c>
      <c r="E34" s="15">
        <f t="shared" si="12"/>
        <v>0</v>
      </c>
      <c r="F34" s="15">
        <f t="shared" si="12"/>
        <v>0</v>
      </c>
      <c r="G34" s="15">
        <f t="shared" si="12"/>
        <v>0</v>
      </c>
      <c r="H34" s="15">
        <f t="shared" si="12"/>
        <v>0</v>
      </c>
      <c r="I34" s="15">
        <f t="shared" si="12"/>
        <v>0</v>
      </c>
      <c r="J34" s="15">
        <f t="shared" si="12"/>
        <v>0</v>
      </c>
      <c r="K34" s="15">
        <f t="shared" si="12"/>
        <v>0</v>
      </c>
      <c r="L34" s="15">
        <f t="shared" si="12"/>
        <v>0</v>
      </c>
      <c r="M34" s="15">
        <f t="shared" si="12"/>
        <v>0</v>
      </c>
      <c r="N34" s="15">
        <f t="shared" si="12"/>
        <v>0</v>
      </c>
      <c r="O34" s="15">
        <f t="shared" si="12"/>
        <v>0</v>
      </c>
      <c r="P34" s="15">
        <f t="shared" si="12"/>
        <v>0</v>
      </c>
      <c r="Q34" s="15">
        <f t="shared" si="12"/>
        <v>0</v>
      </c>
      <c r="R34" s="15">
        <f t="shared" si="12"/>
        <v>0</v>
      </c>
      <c r="S34" s="15">
        <f t="shared" si="12"/>
        <v>0</v>
      </c>
      <c r="T34" s="15">
        <f t="shared" si="12"/>
        <v>0</v>
      </c>
      <c r="U34" s="15">
        <f t="shared" si="12"/>
        <v>0</v>
      </c>
      <c r="V34" s="15">
        <f t="shared" si="12"/>
        <v>0</v>
      </c>
      <c r="W34" s="15">
        <f t="shared" si="12"/>
        <v>0</v>
      </c>
      <c r="X34" s="15">
        <f t="shared" si="12"/>
        <v>0</v>
      </c>
      <c r="Y34" s="15">
        <f t="shared" si="12"/>
        <v>0</v>
      </c>
      <c r="Z34" s="15">
        <f t="shared" si="12"/>
        <v>0</v>
      </c>
      <c r="AA34" s="15">
        <f t="shared" si="12"/>
        <v>0</v>
      </c>
      <c r="AB34" s="15">
        <f t="shared" si="12"/>
        <v>0</v>
      </c>
      <c r="AC34" s="15">
        <f t="shared" si="12"/>
        <v>0</v>
      </c>
      <c r="AD34" s="15">
        <f t="shared" si="12"/>
        <v>0</v>
      </c>
      <c r="AE34" s="15">
        <f t="shared" si="12"/>
        <v>0</v>
      </c>
      <c r="AF34" s="15">
        <f t="shared" si="12"/>
        <v>0</v>
      </c>
      <c r="AG34" s="15">
        <f t="shared" si="12"/>
        <v>0</v>
      </c>
    </row>
    <row r="35" spans="1:33" s="8" customFormat="1" ht="17.25" thickBot="1" x14ac:dyDescent="0.3">
      <c r="A35" s="22" t="s">
        <v>60</v>
      </c>
      <c r="B35" s="23" t="s">
        <v>59</v>
      </c>
      <c r="C35" s="22" t="s">
        <v>0</v>
      </c>
      <c r="D35" s="21">
        <f t="shared" ref="D35:AG35" si="13">D36+D37</f>
        <v>0</v>
      </c>
      <c r="E35" s="21">
        <f t="shared" si="13"/>
        <v>0</v>
      </c>
      <c r="F35" s="21">
        <f t="shared" si="13"/>
        <v>0</v>
      </c>
      <c r="G35" s="21">
        <f t="shared" si="13"/>
        <v>0</v>
      </c>
      <c r="H35" s="21">
        <f t="shared" si="13"/>
        <v>0</v>
      </c>
      <c r="I35" s="21">
        <f t="shared" si="13"/>
        <v>0</v>
      </c>
      <c r="J35" s="21">
        <f t="shared" si="13"/>
        <v>0</v>
      </c>
      <c r="K35" s="21">
        <f t="shared" si="13"/>
        <v>0</v>
      </c>
      <c r="L35" s="21">
        <f t="shared" si="13"/>
        <v>0</v>
      </c>
      <c r="M35" s="21">
        <f t="shared" si="13"/>
        <v>0</v>
      </c>
      <c r="N35" s="21">
        <f t="shared" si="13"/>
        <v>0</v>
      </c>
      <c r="O35" s="21">
        <f t="shared" si="13"/>
        <v>0</v>
      </c>
      <c r="P35" s="21">
        <f t="shared" si="13"/>
        <v>0</v>
      </c>
      <c r="Q35" s="21">
        <f t="shared" si="13"/>
        <v>0</v>
      </c>
      <c r="R35" s="21">
        <f t="shared" si="13"/>
        <v>0</v>
      </c>
      <c r="S35" s="21">
        <f t="shared" si="13"/>
        <v>0</v>
      </c>
      <c r="T35" s="21">
        <f t="shared" si="13"/>
        <v>0</v>
      </c>
      <c r="U35" s="21">
        <f t="shared" si="13"/>
        <v>0</v>
      </c>
      <c r="V35" s="21">
        <f t="shared" si="13"/>
        <v>0</v>
      </c>
      <c r="W35" s="21">
        <f t="shared" si="13"/>
        <v>0</v>
      </c>
      <c r="X35" s="21">
        <f t="shared" si="13"/>
        <v>0</v>
      </c>
      <c r="Y35" s="21">
        <f t="shared" si="13"/>
        <v>0</v>
      </c>
      <c r="Z35" s="21">
        <f t="shared" si="13"/>
        <v>0</v>
      </c>
      <c r="AA35" s="21">
        <f t="shared" si="13"/>
        <v>0</v>
      </c>
      <c r="AB35" s="21">
        <f t="shared" si="13"/>
        <v>0</v>
      </c>
      <c r="AC35" s="21">
        <f t="shared" si="13"/>
        <v>0</v>
      </c>
      <c r="AD35" s="21">
        <f t="shared" si="13"/>
        <v>0</v>
      </c>
      <c r="AE35" s="21">
        <f t="shared" si="13"/>
        <v>0</v>
      </c>
      <c r="AF35" s="21">
        <f t="shared" si="13"/>
        <v>0</v>
      </c>
      <c r="AG35" s="21">
        <f t="shared" si="13"/>
        <v>0</v>
      </c>
    </row>
    <row r="36" spans="1:33" s="8" customFormat="1" ht="33.75" thickBot="1" x14ac:dyDescent="0.3">
      <c r="A36" s="19" t="s">
        <v>58</v>
      </c>
      <c r="B36" s="20" t="s">
        <v>57</v>
      </c>
      <c r="C36" s="19" t="s"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</row>
    <row r="37" spans="1:33" s="8" customFormat="1" ht="33.75" thickBot="1" x14ac:dyDescent="0.3">
      <c r="A37" s="19" t="s">
        <v>56</v>
      </c>
      <c r="B37" s="20" t="s">
        <v>55</v>
      </c>
      <c r="C37" s="19" t="s">
        <v>0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</row>
    <row r="38" spans="1:33" s="8" customFormat="1" ht="33.75" thickBot="1" x14ac:dyDescent="0.3">
      <c r="A38" s="22" t="s">
        <v>54</v>
      </c>
      <c r="B38" s="23" t="s">
        <v>53</v>
      </c>
      <c r="C38" s="22" t="s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</row>
    <row r="39" spans="1:33" s="8" customFormat="1" ht="33.75" thickBot="1" x14ac:dyDescent="0.3">
      <c r="A39" s="22" t="s">
        <v>52</v>
      </c>
      <c r="B39" s="23" t="s">
        <v>51</v>
      </c>
      <c r="C39" s="22" t="s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</row>
    <row r="40" spans="1:33" s="8" customFormat="1" ht="33.75" thickBot="1" x14ac:dyDescent="0.3">
      <c r="A40" s="16" t="s">
        <v>50</v>
      </c>
      <c r="B40" s="17" t="s">
        <v>49</v>
      </c>
      <c r="C40" s="16" t="s">
        <v>0</v>
      </c>
      <c r="D40" s="15">
        <f t="shared" ref="D40:AG40" si="14">D41+D45+D46+D47</f>
        <v>0</v>
      </c>
      <c r="E40" s="15">
        <f t="shared" si="14"/>
        <v>0</v>
      </c>
      <c r="F40" s="15">
        <f t="shared" si="14"/>
        <v>0</v>
      </c>
      <c r="G40" s="15">
        <f t="shared" si="14"/>
        <v>0</v>
      </c>
      <c r="H40" s="15">
        <f t="shared" si="14"/>
        <v>0</v>
      </c>
      <c r="I40" s="15">
        <f t="shared" si="14"/>
        <v>0</v>
      </c>
      <c r="J40" s="15">
        <f t="shared" si="14"/>
        <v>0</v>
      </c>
      <c r="K40" s="15">
        <f t="shared" si="14"/>
        <v>0</v>
      </c>
      <c r="L40" s="15">
        <f t="shared" si="14"/>
        <v>0</v>
      </c>
      <c r="M40" s="15">
        <f t="shared" si="14"/>
        <v>0</v>
      </c>
      <c r="N40" s="15">
        <f t="shared" si="14"/>
        <v>0</v>
      </c>
      <c r="O40" s="15">
        <f t="shared" si="14"/>
        <v>0</v>
      </c>
      <c r="P40" s="15">
        <f t="shared" si="14"/>
        <v>0</v>
      </c>
      <c r="Q40" s="15">
        <f t="shared" si="14"/>
        <v>0</v>
      </c>
      <c r="R40" s="15">
        <f t="shared" si="14"/>
        <v>0</v>
      </c>
      <c r="S40" s="15">
        <f t="shared" si="14"/>
        <v>0</v>
      </c>
      <c r="T40" s="15">
        <f t="shared" si="14"/>
        <v>123.6718087</v>
      </c>
      <c r="U40" s="15">
        <f t="shared" si="14"/>
        <v>487.47268661999999</v>
      </c>
      <c r="V40" s="15">
        <f t="shared" si="14"/>
        <v>0</v>
      </c>
      <c r="W40" s="15">
        <f t="shared" si="14"/>
        <v>0</v>
      </c>
      <c r="X40" s="15">
        <f t="shared" si="14"/>
        <v>0</v>
      </c>
      <c r="Y40" s="15">
        <f t="shared" si="14"/>
        <v>0</v>
      </c>
      <c r="Z40" s="15">
        <f t="shared" si="14"/>
        <v>8.8347920000000002</v>
      </c>
      <c r="AA40" s="15">
        <f t="shared" si="14"/>
        <v>60.021970629999998</v>
      </c>
      <c r="AB40" s="15">
        <f t="shared" si="14"/>
        <v>0</v>
      </c>
      <c r="AC40" s="15">
        <f t="shared" si="14"/>
        <v>0</v>
      </c>
      <c r="AD40" s="15">
        <f t="shared" si="14"/>
        <v>0</v>
      </c>
      <c r="AE40" s="15">
        <f t="shared" si="14"/>
        <v>0</v>
      </c>
      <c r="AF40" s="15">
        <f t="shared" si="14"/>
        <v>0</v>
      </c>
      <c r="AG40" s="15">
        <f t="shared" si="14"/>
        <v>0</v>
      </c>
    </row>
    <row r="41" spans="1:33" s="8" customFormat="1" ht="33.75" thickBot="1" x14ac:dyDescent="0.3">
      <c r="A41" s="22" t="s">
        <v>48</v>
      </c>
      <c r="B41" s="23" t="s">
        <v>47</v>
      </c>
      <c r="C41" s="22" t="s">
        <v>0</v>
      </c>
      <c r="D41" s="21">
        <f t="shared" ref="D41:AG41" si="15">D42+D44</f>
        <v>0</v>
      </c>
      <c r="E41" s="21">
        <f t="shared" si="15"/>
        <v>0</v>
      </c>
      <c r="F41" s="21">
        <f t="shared" si="15"/>
        <v>0</v>
      </c>
      <c r="G41" s="21">
        <f t="shared" si="15"/>
        <v>0</v>
      </c>
      <c r="H41" s="21">
        <f t="shared" si="15"/>
        <v>0</v>
      </c>
      <c r="I41" s="21">
        <f t="shared" si="15"/>
        <v>0</v>
      </c>
      <c r="J41" s="21">
        <f t="shared" si="15"/>
        <v>0</v>
      </c>
      <c r="K41" s="21">
        <f t="shared" si="15"/>
        <v>0</v>
      </c>
      <c r="L41" s="21">
        <f t="shared" si="15"/>
        <v>0</v>
      </c>
      <c r="M41" s="21">
        <f t="shared" si="15"/>
        <v>0</v>
      </c>
      <c r="N41" s="21">
        <f t="shared" si="15"/>
        <v>0</v>
      </c>
      <c r="O41" s="21">
        <f t="shared" si="15"/>
        <v>0</v>
      </c>
      <c r="P41" s="21">
        <f t="shared" si="15"/>
        <v>0</v>
      </c>
      <c r="Q41" s="21">
        <f t="shared" si="15"/>
        <v>0</v>
      </c>
      <c r="R41" s="21">
        <f t="shared" si="15"/>
        <v>0</v>
      </c>
      <c r="S41" s="21">
        <f t="shared" si="15"/>
        <v>0</v>
      </c>
      <c r="T41" s="21">
        <f t="shared" si="15"/>
        <v>123.6718087</v>
      </c>
      <c r="U41" s="21">
        <f t="shared" si="15"/>
        <v>487.47268661999999</v>
      </c>
      <c r="V41" s="21">
        <f t="shared" si="15"/>
        <v>0</v>
      </c>
      <c r="W41" s="21">
        <f t="shared" si="15"/>
        <v>0</v>
      </c>
      <c r="X41" s="21">
        <f t="shared" si="15"/>
        <v>0</v>
      </c>
      <c r="Y41" s="21">
        <f t="shared" si="15"/>
        <v>0</v>
      </c>
      <c r="Z41" s="21">
        <f t="shared" si="15"/>
        <v>0</v>
      </c>
      <c r="AA41" s="21">
        <f t="shared" si="15"/>
        <v>0</v>
      </c>
      <c r="AB41" s="21">
        <f t="shared" si="15"/>
        <v>0</v>
      </c>
      <c r="AC41" s="21">
        <f t="shared" si="15"/>
        <v>0</v>
      </c>
      <c r="AD41" s="21">
        <f t="shared" si="15"/>
        <v>0</v>
      </c>
      <c r="AE41" s="21">
        <f t="shared" si="15"/>
        <v>0</v>
      </c>
      <c r="AF41" s="21">
        <f t="shared" si="15"/>
        <v>0</v>
      </c>
      <c r="AG41" s="21">
        <f t="shared" si="15"/>
        <v>0</v>
      </c>
    </row>
    <row r="42" spans="1:33" s="8" customFormat="1" ht="50.25" thickBot="1" x14ac:dyDescent="0.3">
      <c r="A42" s="19" t="s">
        <v>45</v>
      </c>
      <c r="B42" s="20" t="s">
        <v>46</v>
      </c>
      <c r="C42" s="19" t="s">
        <v>0</v>
      </c>
      <c r="D42" s="18">
        <f t="shared" ref="D42:AG42" si="16">D43</f>
        <v>0</v>
      </c>
      <c r="E42" s="18">
        <f t="shared" si="16"/>
        <v>0</v>
      </c>
      <c r="F42" s="18">
        <f t="shared" si="16"/>
        <v>0</v>
      </c>
      <c r="G42" s="18">
        <f t="shared" si="16"/>
        <v>0</v>
      </c>
      <c r="H42" s="18">
        <f t="shared" si="16"/>
        <v>0</v>
      </c>
      <c r="I42" s="18">
        <f t="shared" si="16"/>
        <v>0</v>
      </c>
      <c r="J42" s="18">
        <f t="shared" si="16"/>
        <v>0</v>
      </c>
      <c r="K42" s="18">
        <f t="shared" si="16"/>
        <v>0</v>
      </c>
      <c r="L42" s="18">
        <f t="shared" si="16"/>
        <v>0</v>
      </c>
      <c r="M42" s="18">
        <f t="shared" si="16"/>
        <v>0</v>
      </c>
      <c r="N42" s="18">
        <f t="shared" si="16"/>
        <v>0</v>
      </c>
      <c r="O42" s="18">
        <f t="shared" si="16"/>
        <v>0</v>
      </c>
      <c r="P42" s="18">
        <f t="shared" si="16"/>
        <v>0</v>
      </c>
      <c r="Q42" s="18">
        <f t="shared" si="16"/>
        <v>0</v>
      </c>
      <c r="R42" s="18">
        <f t="shared" si="16"/>
        <v>0</v>
      </c>
      <c r="S42" s="18">
        <f t="shared" si="16"/>
        <v>0</v>
      </c>
      <c r="T42" s="18">
        <f t="shared" si="16"/>
        <v>123.6718087</v>
      </c>
      <c r="U42" s="18">
        <f t="shared" si="16"/>
        <v>487.47268661999999</v>
      </c>
      <c r="V42" s="18">
        <f t="shared" si="16"/>
        <v>0</v>
      </c>
      <c r="W42" s="18">
        <f t="shared" si="16"/>
        <v>0</v>
      </c>
      <c r="X42" s="18">
        <f t="shared" si="16"/>
        <v>0</v>
      </c>
      <c r="Y42" s="18">
        <f t="shared" si="16"/>
        <v>0</v>
      </c>
      <c r="Z42" s="18">
        <f t="shared" si="16"/>
        <v>0</v>
      </c>
      <c r="AA42" s="18">
        <f t="shared" si="16"/>
        <v>0</v>
      </c>
      <c r="AB42" s="18">
        <f t="shared" si="16"/>
        <v>0</v>
      </c>
      <c r="AC42" s="18">
        <f t="shared" si="16"/>
        <v>0</v>
      </c>
      <c r="AD42" s="18">
        <f t="shared" si="16"/>
        <v>0</v>
      </c>
      <c r="AE42" s="18">
        <f t="shared" si="16"/>
        <v>0</v>
      </c>
      <c r="AF42" s="18">
        <f t="shared" si="16"/>
        <v>0</v>
      </c>
      <c r="AG42" s="18">
        <f t="shared" si="16"/>
        <v>0</v>
      </c>
    </row>
    <row r="43" spans="1:33" s="25" customFormat="1" ht="32.25" thickBot="1" x14ac:dyDescent="0.3">
      <c r="A43" s="13" t="s">
        <v>45</v>
      </c>
      <c r="B43" s="14" t="s">
        <v>44</v>
      </c>
      <c r="C43" s="13" t="s">
        <v>43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123.6718087</v>
      </c>
      <c r="U43" s="12">
        <v>487.47268661999999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</row>
    <row r="44" spans="1:33" s="8" customFormat="1" ht="33.75" thickBot="1" x14ac:dyDescent="0.3">
      <c r="A44" s="19" t="s">
        <v>42</v>
      </c>
      <c r="B44" s="20" t="s">
        <v>41</v>
      </c>
      <c r="C44" s="19" t="s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</row>
    <row r="45" spans="1:33" s="8" customFormat="1" ht="33.75" thickBot="1" x14ac:dyDescent="0.3">
      <c r="A45" s="22" t="s">
        <v>40</v>
      </c>
      <c r="B45" s="23" t="s">
        <v>39</v>
      </c>
      <c r="C45" s="22" t="s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</row>
    <row r="46" spans="1:33" s="8" customFormat="1" ht="50.25" thickBot="1" x14ac:dyDescent="0.3">
      <c r="A46" s="22" t="s">
        <v>38</v>
      </c>
      <c r="B46" s="23" t="s">
        <v>37</v>
      </c>
      <c r="C46" s="22" t="s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</row>
    <row r="47" spans="1:33" s="8" customFormat="1" ht="30" customHeight="1" thickBot="1" x14ac:dyDescent="0.3">
      <c r="A47" s="22" t="s">
        <v>25</v>
      </c>
      <c r="B47" s="23" t="s">
        <v>36</v>
      </c>
      <c r="C47" s="22" t="s">
        <v>0</v>
      </c>
      <c r="D47" s="21">
        <f t="shared" ref="D47:Z47" si="17">SUM(D48:D52)</f>
        <v>0</v>
      </c>
      <c r="E47" s="21">
        <f t="shared" si="17"/>
        <v>0</v>
      </c>
      <c r="F47" s="21">
        <f t="shared" si="17"/>
        <v>0</v>
      </c>
      <c r="G47" s="21">
        <f t="shared" si="17"/>
        <v>0</v>
      </c>
      <c r="H47" s="21">
        <f t="shared" si="17"/>
        <v>0</v>
      </c>
      <c r="I47" s="21">
        <f t="shared" si="17"/>
        <v>0</v>
      </c>
      <c r="J47" s="21">
        <f t="shared" si="17"/>
        <v>0</v>
      </c>
      <c r="K47" s="21">
        <f t="shared" si="17"/>
        <v>0</v>
      </c>
      <c r="L47" s="21">
        <f t="shared" si="17"/>
        <v>0</v>
      </c>
      <c r="M47" s="21">
        <f t="shared" si="17"/>
        <v>0</v>
      </c>
      <c r="N47" s="21">
        <f t="shared" si="17"/>
        <v>0</v>
      </c>
      <c r="O47" s="21">
        <f t="shared" si="17"/>
        <v>0</v>
      </c>
      <c r="P47" s="21">
        <f t="shared" si="17"/>
        <v>0</v>
      </c>
      <c r="Q47" s="21">
        <f t="shared" si="17"/>
        <v>0</v>
      </c>
      <c r="R47" s="21">
        <f t="shared" si="17"/>
        <v>0</v>
      </c>
      <c r="S47" s="21">
        <f t="shared" si="17"/>
        <v>0</v>
      </c>
      <c r="T47" s="21">
        <f t="shared" si="17"/>
        <v>0</v>
      </c>
      <c r="U47" s="21">
        <f t="shared" si="17"/>
        <v>0</v>
      </c>
      <c r="V47" s="21">
        <f t="shared" si="17"/>
        <v>0</v>
      </c>
      <c r="W47" s="21">
        <f t="shared" si="17"/>
        <v>0</v>
      </c>
      <c r="X47" s="21">
        <f t="shared" si="17"/>
        <v>0</v>
      </c>
      <c r="Y47" s="21">
        <f t="shared" si="17"/>
        <v>0</v>
      </c>
      <c r="Z47" s="21">
        <f t="shared" si="17"/>
        <v>8.8347920000000002</v>
      </c>
      <c r="AA47" s="21">
        <f>SUM(AA48:AA53)</f>
        <v>60.021970629999998</v>
      </c>
      <c r="AB47" s="21">
        <f t="shared" ref="AB47:AG47" si="18">SUM(AB48:AB52)</f>
        <v>0</v>
      </c>
      <c r="AC47" s="21">
        <f t="shared" si="18"/>
        <v>0</v>
      </c>
      <c r="AD47" s="21">
        <f t="shared" si="18"/>
        <v>0</v>
      </c>
      <c r="AE47" s="21">
        <f t="shared" si="18"/>
        <v>0</v>
      </c>
      <c r="AF47" s="21">
        <f t="shared" si="18"/>
        <v>0</v>
      </c>
      <c r="AG47" s="21">
        <f t="shared" si="18"/>
        <v>0</v>
      </c>
    </row>
    <row r="48" spans="1:33" s="8" customFormat="1" ht="32.25" thickBot="1" x14ac:dyDescent="0.3">
      <c r="A48" s="13" t="s">
        <v>25</v>
      </c>
      <c r="B48" s="14" t="s">
        <v>35</v>
      </c>
      <c r="C48" s="13" t="s">
        <v>34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5.2392719999999997</v>
      </c>
      <c r="AA48" s="12">
        <v>5.8506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</row>
    <row r="49" spans="1:33" s="8" customFormat="1" ht="32.25" thickBot="1" x14ac:dyDescent="0.3">
      <c r="A49" s="13" t="s">
        <v>25</v>
      </c>
      <c r="B49" s="14" t="s">
        <v>33</v>
      </c>
      <c r="C49" s="13" t="s">
        <v>32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2.1830240000000001</v>
      </c>
      <c r="AA49" s="12">
        <v>2.3446500000000001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</row>
    <row r="50" spans="1:33" s="8" customFormat="1" ht="32.25" thickBot="1" x14ac:dyDescent="0.3">
      <c r="A50" s="13" t="s">
        <v>25</v>
      </c>
      <c r="B50" s="14" t="s">
        <v>31</v>
      </c>
      <c r="C50" s="13" t="s">
        <v>30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3.2271439499999999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</row>
    <row r="51" spans="1:33" s="8" customFormat="1" ht="32.25" thickBot="1" x14ac:dyDescent="0.3">
      <c r="A51" s="13" t="s">
        <v>25</v>
      </c>
      <c r="B51" s="24" t="s">
        <v>29</v>
      </c>
      <c r="C51" s="13" t="s">
        <v>28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9.8760000000000001E-2</v>
      </c>
      <c r="AA51" s="12">
        <v>0.10233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</row>
    <row r="52" spans="1:33" s="8" customFormat="1" ht="16.5" thickBot="1" x14ac:dyDescent="0.3">
      <c r="A52" s="13" t="s">
        <v>25</v>
      </c>
      <c r="B52" s="24" t="s">
        <v>27</v>
      </c>
      <c r="C52" s="13" t="s">
        <v>26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1.313736</v>
      </c>
      <c r="AA52" s="12">
        <v>1.96245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</row>
    <row r="53" spans="1:33" s="8" customFormat="1" ht="16.5" thickBot="1" x14ac:dyDescent="0.3">
      <c r="A53" s="13" t="s">
        <v>25</v>
      </c>
      <c r="B53" s="24" t="s">
        <v>24</v>
      </c>
      <c r="C53" s="13" t="s">
        <v>23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46.534796679999999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</row>
    <row r="54" spans="1:33" s="8" customFormat="1" ht="33.75" thickBot="1" x14ac:dyDescent="0.3">
      <c r="A54" s="16" t="s">
        <v>22</v>
      </c>
      <c r="B54" s="17" t="s">
        <v>21</v>
      </c>
      <c r="C54" s="16" t="s">
        <v>0</v>
      </c>
      <c r="D54" s="15">
        <f t="shared" ref="D54:AG54" si="19">D55+D56+D57+D58</f>
        <v>0</v>
      </c>
      <c r="E54" s="15">
        <f t="shared" si="19"/>
        <v>0</v>
      </c>
      <c r="F54" s="15">
        <f t="shared" si="19"/>
        <v>0</v>
      </c>
      <c r="G54" s="15">
        <f t="shared" si="19"/>
        <v>0</v>
      </c>
      <c r="H54" s="15">
        <f t="shared" si="19"/>
        <v>0</v>
      </c>
      <c r="I54" s="15">
        <f t="shared" si="19"/>
        <v>0</v>
      </c>
      <c r="J54" s="15">
        <f t="shared" si="19"/>
        <v>0</v>
      </c>
      <c r="K54" s="15">
        <f t="shared" si="19"/>
        <v>0</v>
      </c>
      <c r="L54" s="15">
        <f t="shared" si="19"/>
        <v>0</v>
      </c>
      <c r="M54" s="15">
        <f t="shared" si="19"/>
        <v>0</v>
      </c>
      <c r="N54" s="15">
        <f t="shared" si="19"/>
        <v>0</v>
      </c>
      <c r="O54" s="15">
        <f t="shared" si="19"/>
        <v>0</v>
      </c>
      <c r="P54" s="15">
        <f t="shared" si="19"/>
        <v>0</v>
      </c>
      <c r="Q54" s="15">
        <f t="shared" si="19"/>
        <v>0</v>
      </c>
      <c r="R54" s="15">
        <f t="shared" si="19"/>
        <v>0</v>
      </c>
      <c r="S54" s="15">
        <f t="shared" si="19"/>
        <v>0</v>
      </c>
      <c r="T54" s="15">
        <f t="shared" si="19"/>
        <v>0</v>
      </c>
      <c r="U54" s="15">
        <f t="shared" si="19"/>
        <v>0</v>
      </c>
      <c r="V54" s="15">
        <f t="shared" si="19"/>
        <v>0</v>
      </c>
      <c r="W54" s="15">
        <f t="shared" si="19"/>
        <v>0</v>
      </c>
      <c r="X54" s="15">
        <f t="shared" si="19"/>
        <v>0</v>
      </c>
      <c r="Y54" s="15">
        <f t="shared" si="19"/>
        <v>0</v>
      </c>
      <c r="Z54" s="15">
        <f t="shared" si="19"/>
        <v>0</v>
      </c>
      <c r="AA54" s="15">
        <f t="shared" si="19"/>
        <v>0</v>
      </c>
      <c r="AB54" s="15">
        <f t="shared" si="19"/>
        <v>0</v>
      </c>
      <c r="AC54" s="15">
        <f t="shared" si="19"/>
        <v>0</v>
      </c>
      <c r="AD54" s="15">
        <f t="shared" si="19"/>
        <v>0</v>
      </c>
      <c r="AE54" s="15">
        <f t="shared" si="19"/>
        <v>0</v>
      </c>
      <c r="AF54" s="15">
        <f t="shared" si="19"/>
        <v>0</v>
      </c>
      <c r="AG54" s="15">
        <f t="shared" si="19"/>
        <v>0</v>
      </c>
    </row>
    <row r="55" spans="1:33" s="8" customFormat="1" ht="34.5" customHeight="1" thickBot="1" x14ac:dyDescent="0.3">
      <c r="A55" s="22" t="s">
        <v>20</v>
      </c>
      <c r="B55" s="23" t="s">
        <v>19</v>
      </c>
      <c r="C55" s="22" t="s">
        <v>0</v>
      </c>
      <c r="D55" s="21">
        <v>0</v>
      </c>
      <c r="E55" s="21"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0</v>
      </c>
      <c r="AF55" s="21">
        <v>0</v>
      </c>
      <c r="AG55" s="21">
        <v>0</v>
      </c>
    </row>
    <row r="56" spans="1:33" s="8" customFormat="1" ht="33.75" thickBot="1" x14ac:dyDescent="0.3">
      <c r="A56" s="22" t="s">
        <v>18</v>
      </c>
      <c r="B56" s="23" t="s">
        <v>17</v>
      </c>
      <c r="C56" s="22" t="s">
        <v>0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</row>
    <row r="57" spans="1:33" s="8" customFormat="1" ht="33.75" thickBot="1" x14ac:dyDescent="0.3">
      <c r="A57" s="22" t="s">
        <v>16</v>
      </c>
      <c r="B57" s="23" t="s">
        <v>15</v>
      </c>
      <c r="C57" s="22" t="s">
        <v>0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</row>
    <row r="58" spans="1:33" s="8" customFormat="1" ht="33.75" thickBot="1" x14ac:dyDescent="0.3">
      <c r="A58" s="22" t="s">
        <v>14</v>
      </c>
      <c r="B58" s="23" t="s">
        <v>13</v>
      </c>
      <c r="C58" s="22" t="s">
        <v>0</v>
      </c>
      <c r="D58" s="21">
        <f t="shared" ref="D58:AG58" si="20">D59+D60</f>
        <v>0</v>
      </c>
      <c r="E58" s="21">
        <f t="shared" si="20"/>
        <v>0</v>
      </c>
      <c r="F58" s="21">
        <f t="shared" si="20"/>
        <v>0</v>
      </c>
      <c r="G58" s="21">
        <f t="shared" si="20"/>
        <v>0</v>
      </c>
      <c r="H58" s="21">
        <f t="shared" si="20"/>
        <v>0</v>
      </c>
      <c r="I58" s="21">
        <f t="shared" si="20"/>
        <v>0</v>
      </c>
      <c r="J58" s="21">
        <f t="shared" si="20"/>
        <v>0</v>
      </c>
      <c r="K58" s="21">
        <f t="shared" si="20"/>
        <v>0</v>
      </c>
      <c r="L58" s="21">
        <f t="shared" si="20"/>
        <v>0</v>
      </c>
      <c r="M58" s="21">
        <f t="shared" si="20"/>
        <v>0</v>
      </c>
      <c r="N58" s="21">
        <f t="shared" si="20"/>
        <v>0</v>
      </c>
      <c r="O58" s="21">
        <f t="shared" si="20"/>
        <v>0</v>
      </c>
      <c r="P58" s="21">
        <f t="shared" si="20"/>
        <v>0</v>
      </c>
      <c r="Q58" s="21">
        <f t="shared" si="20"/>
        <v>0</v>
      </c>
      <c r="R58" s="21">
        <f t="shared" si="20"/>
        <v>0</v>
      </c>
      <c r="S58" s="21">
        <f t="shared" si="20"/>
        <v>0</v>
      </c>
      <c r="T58" s="21">
        <f t="shared" si="20"/>
        <v>0</v>
      </c>
      <c r="U58" s="21">
        <f t="shared" si="20"/>
        <v>0</v>
      </c>
      <c r="V58" s="21">
        <f t="shared" si="20"/>
        <v>0</v>
      </c>
      <c r="W58" s="21">
        <f t="shared" si="20"/>
        <v>0</v>
      </c>
      <c r="X58" s="21">
        <f t="shared" si="20"/>
        <v>0</v>
      </c>
      <c r="Y58" s="21">
        <f t="shared" si="20"/>
        <v>0</v>
      </c>
      <c r="Z58" s="21">
        <f t="shared" si="20"/>
        <v>0</v>
      </c>
      <c r="AA58" s="21">
        <f t="shared" si="20"/>
        <v>0</v>
      </c>
      <c r="AB58" s="21">
        <f t="shared" si="20"/>
        <v>0</v>
      </c>
      <c r="AC58" s="21">
        <f t="shared" si="20"/>
        <v>0</v>
      </c>
      <c r="AD58" s="21">
        <f t="shared" si="20"/>
        <v>0</v>
      </c>
      <c r="AE58" s="21">
        <f t="shared" si="20"/>
        <v>0</v>
      </c>
      <c r="AF58" s="21">
        <f t="shared" si="20"/>
        <v>0</v>
      </c>
      <c r="AG58" s="21">
        <f t="shared" si="20"/>
        <v>0</v>
      </c>
    </row>
    <row r="59" spans="1:33" s="8" customFormat="1" ht="50.25" thickBot="1" x14ac:dyDescent="0.3">
      <c r="A59" s="19" t="s">
        <v>12</v>
      </c>
      <c r="B59" s="20" t="s">
        <v>11</v>
      </c>
      <c r="C59" s="19" t="s">
        <v>0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</row>
    <row r="60" spans="1:33" s="8" customFormat="1" ht="33.75" thickBot="1" x14ac:dyDescent="0.3">
      <c r="A60" s="19" t="s">
        <v>10</v>
      </c>
      <c r="B60" s="20" t="s">
        <v>9</v>
      </c>
      <c r="C60" s="19" t="s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</row>
    <row r="61" spans="1:33" s="8" customFormat="1" ht="33.75" thickBot="1" x14ac:dyDescent="0.3">
      <c r="A61" s="16" t="s">
        <v>8</v>
      </c>
      <c r="B61" s="17" t="s">
        <v>7</v>
      </c>
      <c r="C61" s="16" t="s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</row>
    <row r="62" spans="1:33" s="8" customFormat="1" ht="17.25" thickBot="1" x14ac:dyDescent="0.3">
      <c r="A62" s="16" t="s">
        <v>5</v>
      </c>
      <c r="B62" s="17" t="s">
        <v>6</v>
      </c>
      <c r="C62" s="16" t="s">
        <v>0</v>
      </c>
      <c r="D62" s="15">
        <f t="shared" ref="D62:AG62" si="21">SUM(D63:D63)</f>
        <v>0</v>
      </c>
      <c r="E62" s="15">
        <f t="shared" si="21"/>
        <v>0</v>
      </c>
      <c r="F62" s="15">
        <f t="shared" si="21"/>
        <v>0</v>
      </c>
      <c r="G62" s="15">
        <f t="shared" si="21"/>
        <v>0</v>
      </c>
      <c r="H62" s="15">
        <f t="shared" si="21"/>
        <v>0</v>
      </c>
      <c r="I62" s="15">
        <f t="shared" si="21"/>
        <v>0</v>
      </c>
      <c r="J62" s="15">
        <f t="shared" si="21"/>
        <v>0</v>
      </c>
      <c r="K62" s="15">
        <f t="shared" si="21"/>
        <v>0</v>
      </c>
      <c r="L62" s="15">
        <f t="shared" si="21"/>
        <v>0</v>
      </c>
      <c r="M62" s="15">
        <f t="shared" si="21"/>
        <v>0</v>
      </c>
      <c r="N62" s="15">
        <f t="shared" si="21"/>
        <v>0</v>
      </c>
      <c r="O62" s="15">
        <f t="shared" si="21"/>
        <v>0</v>
      </c>
      <c r="P62" s="15">
        <f t="shared" si="21"/>
        <v>0</v>
      </c>
      <c r="Q62" s="15">
        <f t="shared" si="21"/>
        <v>0</v>
      </c>
      <c r="R62" s="15">
        <f t="shared" si="21"/>
        <v>0</v>
      </c>
      <c r="S62" s="15">
        <f t="shared" si="21"/>
        <v>0</v>
      </c>
      <c r="T62" s="15">
        <f t="shared" si="21"/>
        <v>0</v>
      </c>
      <c r="U62" s="15">
        <f t="shared" si="21"/>
        <v>0</v>
      </c>
      <c r="V62" s="15">
        <f t="shared" si="21"/>
        <v>0</v>
      </c>
      <c r="W62" s="15">
        <f t="shared" si="21"/>
        <v>0</v>
      </c>
      <c r="X62" s="15">
        <f t="shared" si="21"/>
        <v>0</v>
      </c>
      <c r="Y62" s="15">
        <f t="shared" si="21"/>
        <v>0</v>
      </c>
      <c r="Z62" s="15">
        <f t="shared" si="21"/>
        <v>8.6316158900000008</v>
      </c>
      <c r="AA62" s="15">
        <f t="shared" si="21"/>
        <v>8.0050249999999998</v>
      </c>
      <c r="AB62" s="15">
        <f t="shared" si="21"/>
        <v>0</v>
      </c>
      <c r="AC62" s="15">
        <f t="shared" si="21"/>
        <v>0</v>
      </c>
      <c r="AD62" s="15">
        <f t="shared" si="21"/>
        <v>0</v>
      </c>
      <c r="AE62" s="15">
        <f t="shared" si="21"/>
        <v>0</v>
      </c>
      <c r="AF62" s="15">
        <f t="shared" si="21"/>
        <v>0</v>
      </c>
      <c r="AG62" s="15">
        <f t="shared" si="21"/>
        <v>0</v>
      </c>
    </row>
    <row r="63" spans="1:33" s="8" customFormat="1" ht="16.5" thickBot="1" x14ac:dyDescent="0.3">
      <c r="A63" s="13" t="s">
        <v>5</v>
      </c>
      <c r="B63" s="14" t="s">
        <v>4</v>
      </c>
      <c r="C63" s="13" t="s">
        <v>3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8.6316158900000008</v>
      </c>
      <c r="AA63" s="12">
        <v>8.0050249999999998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</row>
    <row r="64" spans="1:33" s="8" customFormat="1" ht="38.25" thickBot="1" x14ac:dyDescent="0.3">
      <c r="A64" s="10" t="s">
        <v>2</v>
      </c>
      <c r="B64" s="11" t="s">
        <v>1</v>
      </c>
      <c r="C64" s="10" t="s">
        <v>0</v>
      </c>
      <c r="D64" s="9">
        <v>0</v>
      </c>
      <c r="E64" s="9">
        <v>0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</row>
    <row r="66" spans="4:33" x14ac:dyDescent="0.2">
      <c r="U66" s="7"/>
    </row>
    <row r="68" spans="4:33" ht="18.75" x14ac:dyDescent="0.3"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6"/>
      <c r="U68" s="5"/>
      <c r="V68" s="5"/>
      <c r="W68" s="5"/>
      <c r="X68" s="5"/>
      <c r="Y68" s="5"/>
      <c r="Z68" s="6"/>
      <c r="AA68" s="6"/>
      <c r="AB68" s="6"/>
      <c r="AC68" s="6"/>
      <c r="AD68" s="5"/>
      <c r="AE68" s="5"/>
      <c r="AF68" s="5"/>
      <c r="AG68" s="5"/>
    </row>
    <row r="69" spans="4:33" ht="18.75" x14ac:dyDescent="0.3"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</row>
  </sheetData>
  <mergeCells count="24">
    <mergeCell ref="AD16:AG16"/>
    <mergeCell ref="A14:AG14"/>
    <mergeCell ref="A15:A17"/>
    <mergeCell ref="B15:B17"/>
    <mergeCell ref="C15:C17"/>
    <mergeCell ref="D15:AG15"/>
    <mergeCell ref="D16:G16"/>
    <mergeCell ref="H16:K16"/>
    <mergeCell ref="L16:O16"/>
    <mergeCell ref="P16:S16"/>
    <mergeCell ref="I2:J2"/>
    <mergeCell ref="AC5:AG6"/>
    <mergeCell ref="AC7:AG7"/>
    <mergeCell ref="AE8:AG8"/>
    <mergeCell ref="AC9:AG9"/>
    <mergeCell ref="A4:AB4"/>
    <mergeCell ref="A5:AB5"/>
    <mergeCell ref="A7:AB7"/>
    <mergeCell ref="B8:AB8"/>
    <mergeCell ref="A12:AB12"/>
    <mergeCell ref="T16:Y16"/>
    <mergeCell ref="Z16:AC16"/>
    <mergeCell ref="A10:AB10"/>
    <mergeCell ref="A13:AB13"/>
  </mergeCells>
  <pageMargins left="0.70866141732283472" right="0.70866141732283472" top="0.74803149606299213" bottom="0.74803149606299213" header="0.31496062992125984" footer="0.31496062992125984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J0416_1057000128184_01_0_69_2</vt:lpstr>
      <vt:lpstr>J0416_1057000128184_01_0_69_2!Заголовки_для_печати</vt:lpstr>
      <vt:lpstr>J0416_1057000128184_01_0_69_2!Область_печати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Батманова Мария Николаевна</dc:creator>
  <cp:lastModifiedBy>Батманова Мария Николаевна</cp:lastModifiedBy>
  <dcterms:created xsi:type="dcterms:W3CDTF">2025-04-14T02:12:35Z</dcterms:created>
  <dcterms:modified xsi:type="dcterms:W3CDTF">2025-04-16T03:14:56Z</dcterms:modified>
</cp:coreProperties>
</file>