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Р_1 ИСУ\"/>
    </mc:Choice>
  </mc:AlternateContent>
  <xr:revisionPtr revIDLastSave="0" documentId="13_ncr:1_{BBCBF330-911E-45E5-828C-A13B87B5F2EC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Анализ рынка" sheetId="1" r:id="rId1"/>
  </sheets>
  <definedNames>
    <definedName name="Z_6B3CABC6_DF8D_48D3_9282_70204E549E08_.wvu.Cols" localSheetId="0" hidden="1">'Анализ рынка'!#REF!</definedName>
    <definedName name="Z_7E0A8D5C_12D2_4C05_B231_D6211E87B9A3_.wvu.Cols" localSheetId="0" hidden="1">'Анализ рынка'!#REF!</definedName>
    <definedName name="Z_7E0A8D5C_12D2_4C05_B231_D6211E87B9A3_.wvu.Rows" localSheetId="0" hidden="1">'Анализ рынка'!#REF!</definedName>
  </definedNames>
  <calcPr calcId="191029"/>
</workbook>
</file>

<file path=xl/calcChain.xml><?xml version="1.0" encoding="utf-8"?>
<calcChain xmlns="http://schemas.openxmlformats.org/spreadsheetml/2006/main">
  <c r="E10" i="1" l="1"/>
  <c r="G10" i="1" s="1"/>
  <c r="D10" i="1"/>
  <c r="F10" i="1" s="1"/>
  <c r="E9" i="1"/>
  <c r="G9" i="1" s="1"/>
  <c r="D9" i="1"/>
  <c r="F9" i="1" s="1"/>
  <c r="G8" i="1"/>
  <c r="F8" i="1"/>
  <c r="G7" i="1"/>
  <c r="F7" i="1"/>
  <c r="G6" i="1"/>
  <c r="F6" i="1"/>
  <c r="G5" i="1"/>
  <c r="F5" i="1"/>
</calcChain>
</file>

<file path=xl/sharedStrings.xml><?xml version="1.0" encoding="utf-8"?>
<sst xmlns="http://schemas.openxmlformats.org/spreadsheetml/2006/main" count="23" uniqueCount="23">
  <si>
    <t>№ п/п</t>
  </si>
  <si>
    <t>Наименование</t>
  </si>
  <si>
    <t xml:space="preserve">ООО "СтройЭнергоКом"
</t>
  </si>
  <si>
    <t xml:space="preserve">ООО "ЭМС"
</t>
  </si>
  <si>
    <t xml:space="preserve">ООО "Связь инжиниринг М"
</t>
  </si>
  <si>
    <t>Сравнение стоимости 
ООО "СтройЭнергоКом"</t>
  </si>
  <si>
    <t>с ТКП
от ООО "ЭМС"</t>
  </si>
  <si>
    <t>с ТКП
от ООО "Связь инжиниринг М"</t>
  </si>
  <si>
    <t>6=3-4</t>
  </si>
  <si>
    <t>7=3-5</t>
  </si>
  <si>
    <t>1.</t>
  </si>
  <si>
    <t>Комплекс работ по установке (замене) однофазного ПУ (СМР, ПНР), включая стоимость однофазного ПУ и автоматического выключателя</t>
  </si>
  <si>
    <t>2.</t>
  </si>
  <si>
    <t>Комплекс работ по установке (замене) трёхфазного ПУ прямого включения (СМР, ПНР), включая стоимость трёхфазного ПУ прямого включения и автоматического выключателя</t>
  </si>
  <si>
    <t>3.</t>
  </si>
  <si>
    <t>Комплекс работ по установке трёхфазного ОДПУ прямого включения (ППО, ПИР, СМР, ПНР), включая стоимость трёхфазного ОДПУ прямого включения в шкафу учета</t>
  </si>
  <si>
    <t>4.</t>
  </si>
  <si>
    <t>Комплекс работ по установке трёхфазного ОДПУ трансформаторного (полукосвенного) включения (ППО, ПИР, СМР, ПНР), включая стоимость трёхфазного ОДПУ трансформаторного (полукосвенного) включения и трансформаторов тока в шкафу учета</t>
  </si>
  <si>
    <t>5.</t>
  </si>
  <si>
    <t>Комплекс работ по установке шлюза CG-ZB-02 или аналога, включая стоимость шлюза</t>
  </si>
  <si>
    <t>6.</t>
  </si>
  <si>
    <t>Комплекс работ по установке роутера RRC-ZB-01 или аналога, включая стоимость роутера</t>
  </si>
  <si>
    <t>Анализ рынка по типовых техническим решениям
в рамках реализации проекта Р_1 «Построение интеллектуальной системы учета ИСУ (2025-2028 гг.)»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</si>
</sst>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scheme val="minor"/>
    </font>
    <font>
      <sz val="10"/>
      <color theme="1"/>
      <name val="Calibri"/>
      <scheme val="minor"/>
    </font>
    <font>
      <b/>
      <sz val="10"/>
      <color theme="1"/>
      <name val="Times New Roman"/>
    </font>
    <font>
      <sz val="10"/>
      <color theme="1"/>
      <name val="Times New Roman"/>
    </font>
    <font>
      <sz val="10"/>
      <name val="Times New Roman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>
      <pane ySplit="3" topLeftCell="A4" activePane="bottomLeft" state="frozen"/>
      <selection activeCell="B9" sqref="B9"/>
      <selection pane="bottomLeft" activeCell="C6" sqref="C6"/>
    </sheetView>
  </sheetViews>
  <sheetFormatPr defaultRowHeight="12.75" x14ac:dyDescent="0.2"/>
  <cols>
    <col min="1" max="1" width="5.85546875" style="1" bestFit="1" customWidth="1"/>
    <col min="2" max="2" width="74.85546875" style="1" customWidth="1"/>
    <col min="3" max="3" width="18.140625" style="1" customWidth="1"/>
    <col min="4" max="4" width="11.140625" style="1" bestFit="1" customWidth="1"/>
    <col min="5" max="5" width="14" style="1" customWidth="1"/>
    <col min="6" max="6" width="13.140625" style="1" customWidth="1"/>
    <col min="7" max="7" width="15.85546875" style="1" customWidth="1"/>
    <col min="8" max="16384" width="9.140625" style="1"/>
  </cols>
  <sheetData>
    <row r="1" spans="1:7" ht="27.75" customHeight="1" x14ac:dyDescent="0.2">
      <c r="A1" s="10" t="s">
        <v>22</v>
      </c>
      <c r="B1" s="10"/>
      <c r="C1" s="10"/>
      <c r="D1" s="10"/>
      <c r="E1" s="10"/>
      <c r="F1" s="10"/>
      <c r="G1" s="10"/>
    </row>
    <row r="2" spans="1:7" ht="27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/>
    </row>
    <row r="3" spans="1:7" ht="38.25" customHeight="1" x14ac:dyDescent="0.2">
      <c r="A3" s="8"/>
      <c r="B3" s="8"/>
      <c r="C3" s="9"/>
      <c r="D3" s="9"/>
      <c r="E3" s="9"/>
      <c r="F3" s="3" t="s">
        <v>6</v>
      </c>
      <c r="G3" s="3" t="s">
        <v>7</v>
      </c>
    </row>
    <row r="4" spans="1:7" x14ac:dyDescent="0.2">
      <c r="A4" s="2">
        <v>1</v>
      </c>
      <c r="B4" s="2">
        <v>2</v>
      </c>
      <c r="C4" s="2">
        <v>3</v>
      </c>
      <c r="D4" s="2">
        <v>4</v>
      </c>
      <c r="E4" s="2">
        <v>5</v>
      </c>
      <c r="F4" s="2" t="s">
        <v>8</v>
      </c>
      <c r="G4" s="2" t="s">
        <v>9</v>
      </c>
    </row>
    <row r="5" spans="1:7" ht="25.5" x14ac:dyDescent="0.2">
      <c r="A5" s="4" t="s">
        <v>10</v>
      </c>
      <c r="B5" s="5" t="s">
        <v>11</v>
      </c>
      <c r="C5" s="6">
        <v>10492.85</v>
      </c>
      <c r="D5" s="6">
        <v>11257.62</v>
      </c>
      <c r="E5" s="6">
        <v>11214.69</v>
      </c>
      <c r="F5" s="7">
        <f t="shared" ref="F5:F10" si="0">$C5-D5</f>
        <v>-764.77000000000044</v>
      </c>
      <c r="G5" s="7">
        <f t="shared" ref="G5:G10" si="1">$C5-E5</f>
        <v>-721.84000000000015</v>
      </c>
    </row>
    <row r="6" spans="1:7" ht="25.5" x14ac:dyDescent="0.2">
      <c r="A6" s="4" t="s">
        <v>12</v>
      </c>
      <c r="B6" s="5" t="s">
        <v>13</v>
      </c>
      <c r="C6" s="6">
        <v>20671.86</v>
      </c>
      <c r="D6" s="6">
        <v>22053.15</v>
      </c>
      <c r="E6" s="6">
        <v>21969.06</v>
      </c>
      <c r="F6" s="7">
        <f t="shared" si="0"/>
        <v>-1381.2900000000009</v>
      </c>
      <c r="G6" s="7">
        <f t="shared" si="1"/>
        <v>-1297.2000000000007</v>
      </c>
    </row>
    <row r="7" spans="1:7" ht="25.5" x14ac:dyDescent="0.2">
      <c r="A7" s="4" t="s">
        <v>14</v>
      </c>
      <c r="B7" s="5" t="s">
        <v>15</v>
      </c>
      <c r="C7" s="6">
        <v>39986.94</v>
      </c>
      <c r="D7" s="6">
        <v>43259.3</v>
      </c>
      <c r="E7" s="6">
        <v>43094.35</v>
      </c>
      <c r="F7" s="7">
        <f t="shared" si="0"/>
        <v>-3272.3600000000006</v>
      </c>
      <c r="G7" s="7">
        <f t="shared" si="1"/>
        <v>-3107.4099999999962</v>
      </c>
    </row>
    <row r="8" spans="1:7" ht="38.25" customHeight="1" x14ac:dyDescent="0.2">
      <c r="A8" s="4" t="s">
        <v>16</v>
      </c>
      <c r="B8" s="5" t="s">
        <v>17</v>
      </c>
      <c r="C8" s="6">
        <v>42732.38</v>
      </c>
      <c r="D8" s="6">
        <v>46292.87</v>
      </c>
      <c r="E8" s="6">
        <v>46116.35</v>
      </c>
      <c r="F8" s="7">
        <f t="shared" si="0"/>
        <v>-3560.4900000000052</v>
      </c>
      <c r="G8" s="7">
        <f t="shared" si="1"/>
        <v>-3383.9700000000012</v>
      </c>
    </row>
    <row r="9" spans="1:7" x14ac:dyDescent="0.2">
      <c r="A9" s="4" t="s">
        <v>18</v>
      </c>
      <c r="B9" s="5" t="s">
        <v>19</v>
      </c>
      <c r="C9" s="6">
        <v>64290.92</v>
      </c>
      <c r="D9" s="6">
        <f>59964.67+7825.08</f>
        <v>67789.75</v>
      </c>
      <c r="E9" s="6">
        <f>59736.01+7795.24</f>
        <v>67531.25</v>
      </c>
      <c r="F9" s="7">
        <f t="shared" si="0"/>
        <v>-3498.8300000000017</v>
      </c>
      <c r="G9" s="7">
        <f t="shared" si="1"/>
        <v>-3240.3300000000017</v>
      </c>
    </row>
    <row r="10" spans="1:7" ht="25.5" x14ac:dyDescent="0.2">
      <c r="A10" s="4" t="s">
        <v>20</v>
      </c>
      <c r="B10" s="5" t="s">
        <v>21</v>
      </c>
      <c r="C10" s="6">
        <v>19206.13</v>
      </c>
      <c r="D10" s="6">
        <f>17175.57+3110.21</f>
        <v>20285.78</v>
      </c>
      <c r="E10" s="6">
        <f>17110.08+3098.35</f>
        <v>20208.43</v>
      </c>
      <c r="F10" s="7">
        <f t="shared" si="0"/>
        <v>-1079.6499999999978</v>
      </c>
      <c r="G10" s="7">
        <f t="shared" si="1"/>
        <v>-1002.2999999999993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Агафонов Александр Александрович</dc:creator>
  <cp:lastModifiedBy>Батырова Юлия Геннадьевна</cp:lastModifiedBy>
  <cp:revision>2</cp:revision>
  <dcterms:created xsi:type="dcterms:W3CDTF">2024-07-12T08:54:06Z</dcterms:created>
  <dcterms:modified xsi:type="dcterms:W3CDTF">2025-03-13T04:30:41Z</dcterms:modified>
</cp:coreProperties>
</file>