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80" windowWidth="23250" windowHeight="12525"/>
  </bookViews>
  <sheets>
    <sheet name="16квВы" sheetId="1" r:id="rId1"/>
  </sheets>
  <definedNames>
    <definedName name="_xlnm._FilterDatabase" localSheetId="0" hidden="1">'16квВы'!$A$20:$U$29</definedName>
    <definedName name="Z_500C2F4F_1743_499A_A051_20565DBF52B2_.wvu.PrintArea" localSheetId="0" hidden="1">'16квВы'!$A$1:$U$29</definedName>
    <definedName name="_xlnm.Print_Area" localSheetId="0">'16квВы'!$A$1:$U$33</definedName>
  </definedNames>
  <calcPr calcId="125725"/>
</workbook>
</file>

<file path=xl/calcChain.xml><?xml version="1.0" encoding="utf-8"?>
<calcChain xmlns="http://schemas.openxmlformats.org/spreadsheetml/2006/main">
  <c r="F27" i="1"/>
  <c r="G27"/>
  <c r="H27"/>
  <c r="I27"/>
  <c r="J27"/>
  <c r="K27"/>
  <c r="L27"/>
  <c r="M27"/>
  <c r="N27"/>
  <c r="O27"/>
  <c r="P27"/>
  <c r="Q27"/>
  <c r="R27"/>
  <c r="S27"/>
  <c r="T27"/>
  <c r="E27"/>
  <c r="P32" l="1"/>
  <c r="Q32"/>
  <c r="R32"/>
  <c r="S32"/>
  <c r="T32"/>
  <c r="P33"/>
  <c r="Q33"/>
  <c r="R33"/>
  <c r="S33"/>
  <c r="T33"/>
  <c r="J22"/>
  <c r="J23"/>
  <c r="L24"/>
  <c r="L23" s="1"/>
  <c r="M24"/>
  <c r="M23" s="1"/>
  <c r="N24"/>
  <c r="N23" s="1"/>
  <c r="O24"/>
  <c r="O23" s="1"/>
  <c r="P24"/>
  <c r="P23" s="1"/>
  <c r="K24"/>
  <c r="K23" s="1"/>
  <c r="F24"/>
  <c r="F23" s="1"/>
  <c r="G24"/>
  <c r="G23" s="1"/>
  <c r="H24"/>
  <c r="H23" s="1"/>
  <c r="I24"/>
  <c r="I23" s="1"/>
  <c r="E24"/>
  <c r="E23" s="1"/>
  <c r="T25"/>
  <c r="T24" s="1"/>
  <c r="T23" s="1"/>
  <c r="S25"/>
  <c r="S24" s="1"/>
  <c r="S23" s="1"/>
  <c r="R25"/>
  <c r="R24" s="1"/>
  <c r="R23" s="1"/>
  <c r="Q25"/>
  <c r="Q24" s="1"/>
  <c r="Q23" s="1"/>
  <c r="P25"/>
  <c r="O26" l="1"/>
  <c r="O22" s="1"/>
  <c r="N26"/>
  <c r="N22" s="1"/>
  <c r="M26"/>
  <c r="M22" s="1"/>
  <c r="L26"/>
  <c r="L22" s="1"/>
  <c r="K26"/>
  <c r="K22" s="1"/>
  <c r="D20" l="1"/>
  <c r="I26"/>
  <c r="I22" s="1"/>
  <c r="E26"/>
  <c r="E22" s="1"/>
  <c r="G26"/>
  <c r="G22" s="1"/>
  <c r="T29"/>
  <c r="P29"/>
  <c r="Q29"/>
  <c r="R29"/>
  <c r="S29"/>
  <c r="Q31"/>
  <c r="R31"/>
  <c r="S31"/>
  <c r="T31"/>
  <c r="P31"/>
  <c r="H26"/>
  <c r="H22" s="1"/>
  <c r="F26"/>
  <c r="F22" s="1"/>
  <c r="R28"/>
  <c r="S28"/>
  <c r="T28"/>
  <c r="P28"/>
  <c r="Q28"/>
  <c r="S30"/>
  <c r="T30"/>
  <c r="P30"/>
  <c r="Q30"/>
  <c r="R30"/>
  <c r="S26" l="1"/>
  <c r="S22" s="1"/>
  <c r="T26"/>
  <c r="T22" s="1"/>
  <c r="P26"/>
  <c r="P22" s="1"/>
  <c r="Q26"/>
  <c r="Q22" s="1"/>
  <c r="R26"/>
  <c r="R22" s="1"/>
</calcChain>
</file>

<file path=xl/sharedStrings.xml><?xml version="1.0" encoding="utf-8"?>
<sst xmlns="http://schemas.openxmlformats.org/spreadsheetml/2006/main" count="104" uniqueCount="76">
  <si>
    <t>к приказу Минэнерго России</t>
  </si>
  <si>
    <t>от « 25 » апреля 2018 г. № 320</t>
  </si>
  <si>
    <t xml:space="preserve">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</si>
  <si>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</si>
  <si>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</si>
  <si>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</si>
  <si>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</si>
  <si>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</si>
  <si>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</si>
  <si>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</si>
  <si>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</si>
  <si>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</si>
  <si>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</si>
  <si>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</si>
  <si>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</si>
  <si>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</si>
  <si>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</si>
  <si>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</si>
  <si>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</si>
  <si>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</si>
  <si>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</si>
  <si>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</si>
  <si>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</si>
  <si>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</si>
  <si>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</si>
  <si>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</si>
  <si>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</si>
  <si>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7.1.</t>
  </si>
  <si>
    <t>7.2.</t>
  </si>
  <si>
    <t>7.3.</t>
  </si>
  <si>
    <t>7.4.</t>
  </si>
  <si>
    <t>7.5.</t>
  </si>
  <si>
    <t>Г</t>
  </si>
  <si>
    <t>1</t>
  </si>
  <si>
    <t>1.2</t>
  </si>
  <si>
    <t>Реконструкция, модернизация, техническое перевооружение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</si>
  <si>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</si>
  <si>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</si>
  <si>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</si>
  <si>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</si>
  <si>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нд</t>
  </si>
  <si>
    <t>Томская область</t>
  </si>
  <si>
    <t xml:space="preserve">Форма 6. Отчет об исполнении плана вывода объектов инвестиционной деятельности (мощностей)  из эксплуатации </t>
  </si>
  <si>
    <t>Дата вывода объекта</t>
  </si>
  <si>
    <t>Приложение  № 6</t>
  </si>
  <si>
    <r>
      <t xml:space="preserve">Отчет об исполнении инвестиционной программы </t>
    </r>
    <r>
      <rPr>
        <u/>
        <sz val="14"/>
        <rFont val="Times New Roman"/>
        <family val="1"/>
        <charset val="204"/>
      </rPr>
      <t xml:space="preserve">Западно-Сибирской дирекции по энергообеспечению - структурного подразделения Трансэнерго - филиала ОАО "РЖД" на 2020-2024 годы </t>
    </r>
  </si>
  <si>
    <t>1.2.2.2.1</t>
  </si>
  <si>
    <t>Техническое перевооружение воздушной линии 0,4 кВ ст. Копылово</t>
  </si>
  <si>
    <t>J_ЗСИБНТЭ-ТО1</t>
  </si>
  <si>
    <t>1.2.2.2.2</t>
  </si>
  <si>
    <t xml:space="preserve">Техническое перевооружение воздушной линии 0,4 кВ  от КТП-47/3, 47/73  ст.Межениновка </t>
  </si>
  <si>
    <t>J_ЗСИБНТЭ-ТО2</t>
  </si>
  <si>
    <t>1.2.2.2.3</t>
  </si>
  <si>
    <t>Техническое перевооружение воздушной линии 0,4 кВ   от КТПНС-93 ст. Томск-Северный</t>
  </si>
  <si>
    <t>J_ЗСИБНТЭ-ТО3</t>
  </si>
  <si>
    <t>1.2.2.2.4</t>
  </si>
  <si>
    <t>Техническое перевооружение воздушной линии 0,4 кВ от КТП-60 ст. Богашево, КТП-61</t>
  </si>
  <si>
    <t>J_ЗСИБНТЭ-ТО4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</si>
  <si>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</si>
  <si>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</si>
  <si>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</si>
  <si>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</si>
  <si>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1.2.1.2.1.</t>
  </si>
  <si>
    <t>Модернизация оборудования тяговой подстанции Томск 2 (замена аккумуляторной батареи)</t>
  </si>
  <si>
    <t>L_ЗСИБНТЭ-ТО7</t>
  </si>
  <si>
    <t>Утвержденные плановые значения показателей приведены в соответствии с  приказом Департамента тарифного регулирования Томской области от 29.12.2023г. №6-637 О внесении изменений в приказ Департамента тарифного регулирования Томской области от 31.10.2019 № 6-350 «Об утверждении инвестиционной программы открытого акционерного общества «Российские железные дороги» (ИНН 7708503727) на территории Томской области (Западно-Сибирская дирекция по энергообеспечению структурное подразделение Трансэнерго – филиала ОАО «РЖД») на 2020 - 2024 годы»</t>
  </si>
  <si>
    <t>за 2024 год</t>
  </si>
  <si>
    <t>Год раскрытия информации: 2025 год</t>
  </si>
  <si>
    <t>Вывод объектов инвестиционной деятельности (мощностей) из эксплуатации в 2024 году</t>
  </si>
  <si>
    <t>1.2.2.2.5</t>
  </si>
  <si>
    <t>1.2.2.2.6</t>
  </si>
  <si>
    <t>Дополнительный объект инвестиционной программы (объект замещения)</t>
  </si>
  <si>
    <t>Замена высоковольтного оборудования АИИС КУЭ на ПС 35 кВ Томск II (НАЛИ-35 - 2 шт)</t>
  </si>
  <si>
    <t>J_ЗСИБНТЭ-ТО8</t>
  </si>
  <si>
    <t>Замена высоковольтного оборудования АИИС КУЭ на ПС 110 кВ Межениновка (НАЛИ-35 - 1 шт, ТЛ-ЭК-35 - 2 шт)</t>
  </si>
  <si>
    <t>J_ЗСИБНТЭ-ТО9</t>
  </si>
</sst>
</file>

<file path=xl/styles.xml><?xml version="1.0" encoding="utf-8"?>
<styleSheet xmlns="http://schemas.openxmlformats.org/spreadsheetml/2006/main">
  <numFmts count="8">
    <numFmt numFmtId="43" formatCode="_-* #,##0.00\ _₽_-;\-* #,##0.00\ _₽_-;_-* &quot;-&quot;??\ _₽_-;_-@_-"/>
    <numFmt numFmtId="164" formatCode="_-* #,##0.00\ _р_._-;\-* #,##0.00\ _р_._-;_-* &quot;-&quot;??\ _р_._-;_-@_-"/>
    <numFmt numFmtId="165" formatCode="_-* #,##0.00_р_._-;\-* #,##0.00_р_._-;_-* &quot;-&quot;??_р_._-;_-@_-"/>
    <numFmt numFmtId="166" formatCode="#,##0_ ;\-#,##0\ "/>
    <numFmt numFmtId="167" formatCode="_-* #,##0.000\ _₽_-;\-* #,##0.000\ _₽_-;_-* &quot;-&quot;??\ _₽_-;_-@_-"/>
    <numFmt numFmtId="168" formatCode="_-* #,##0.00_р_._-;\-* #,##0.00_р_._-;_-* \-??_р_._-;_-@_-"/>
    <numFmt numFmtId="169" formatCode="#,##0.000_ ;\-#,##0.000\ "/>
    <numFmt numFmtId="170" formatCode="0.000"/>
  </numFmts>
  <fonts count="39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83">
    <xf numFmtId="0" fontId="0" fillId="0" borderId="0"/>
    <xf numFmtId="0" fontId="2" fillId="0" borderId="0"/>
    <xf numFmtId="0" fontId="4" fillId="0" borderId="0"/>
    <xf numFmtId="0" fontId="2" fillId="0" borderId="0"/>
    <xf numFmtId="0" fontId="7" fillId="0" borderId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1" fillId="0" borderId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2" fillId="8" borderId="14" applyNumberFormat="0" applyAlignment="0" applyProtection="0"/>
    <xf numFmtId="0" fontId="13" fillId="21" borderId="15" applyNumberFormat="0" applyAlignment="0" applyProtection="0"/>
    <xf numFmtId="0" fontId="14" fillId="21" borderId="14" applyNumberFormat="0" applyAlignment="0" applyProtection="0"/>
    <xf numFmtId="0" fontId="15" fillId="0" borderId="16" applyNumberFormat="0" applyFill="0" applyAlignment="0" applyProtection="0"/>
    <xf numFmtId="0" fontId="16" fillId="0" borderId="17" applyNumberFormat="0" applyFill="0" applyAlignment="0" applyProtection="0"/>
    <xf numFmtId="0" fontId="17" fillId="0" borderId="18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9" applyNumberFormat="0" applyFill="0" applyAlignment="0" applyProtection="0"/>
    <xf numFmtId="0" fontId="19" fillId="22" borderId="20" applyNumberFormat="0" applyAlignment="0" applyProtection="0"/>
    <xf numFmtId="0" fontId="20" fillId="0" borderId="0" applyNumberFormat="0" applyFill="0" applyBorder="0" applyAlignment="0" applyProtection="0"/>
    <xf numFmtId="0" fontId="21" fillId="23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4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24" borderId="21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22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9" fillId="5" borderId="0" applyNumberFormat="0" applyBorder="0" applyAlignment="0" applyProtection="0"/>
    <xf numFmtId="43" fontId="30" fillId="0" borderId="0" applyFont="0" applyFill="0" applyBorder="0" applyAlignment="0" applyProtection="0"/>
    <xf numFmtId="168" fontId="38" fillId="0" borderId="0" applyBorder="0" applyProtection="0"/>
  </cellStyleXfs>
  <cellXfs count="92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2" fillId="0" borderId="0" xfId="1" applyFont="1" applyBorder="1" applyAlignment="1">
      <alignment vertical="center"/>
    </xf>
    <xf numFmtId="0" fontId="2" fillId="0" borderId="0" xfId="1" applyFont="1" applyBorder="1"/>
    <xf numFmtId="0" fontId="3" fillId="0" borderId="0" xfId="1" applyFont="1" applyFill="1" applyBorder="1" applyAlignment="1">
      <alignment horizontal="center"/>
    </xf>
    <xf numFmtId="0" fontId="5" fillId="0" borderId="0" xfId="2" applyFont="1" applyAlignment="1">
      <alignment horizontal="center" vertical="center"/>
    </xf>
    <xf numFmtId="0" fontId="8" fillId="0" borderId="3" xfId="4" applyFont="1" applyFill="1" applyBorder="1" applyAlignment="1">
      <alignment horizontal="center" vertical="center" textRotation="90" wrapText="1"/>
    </xf>
    <xf numFmtId="0" fontId="8" fillId="0" borderId="3" xfId="4" applyFont="1" applyFill="1" applyBorder="1" applyAlignment="1">
      <alignment horizontal="center" vertical="center"/>
    </xf>
    <xf numFmtId="49" fontId="31" fillId="25" borderId="3" xfId="2" applyNumberFormat="1" applyFont="1" applyFill="1" applyBorder="1" applyAlignment="1">
      <alignment horizontal="center" vertical="center"/>
    </xf>
    <xf numFmtId="0" fontId="31" fillId="25" borderId="3" xfId="2" applyFont="1" applyFill="1" applyBorder="1" applyAlignment="1">
      <alignment horizontal="left" vertical="center" wrapText="1"/>
    </xf>
    <xf numFmtId="0" fontId="31" fillId="25" borderId="3" xfId="1" applyFont="1" applyFill="1" applyBorder="1" applyAlignment="1">
      <alignment horizontal="center" vertical="center"/>
    </xf>
    <xf numFmtId="49" fontId="31" fillId="26" borderId="3" xfId="2" applyNumberFormat="1" applyFont="1" applyFill="1" applyBorder="1" applyAlignment="1">
      <alignment horizontal="center" vertical="center"/>
    </xf>
    <xf numFmtId="0" fontId="31" fillId="26" borderId="3" xfId="2" applyFont="1" applyFill="1" applyBorder="1" applyAlignment="1">
      <alignment horizontal="left" vertical="center" wrapText="1"/>
    </xf>
    <xf numFmtId="0" fontId="31" fillId="26" borderId="3" xfId="1" applyFont="1" applyFill="1" applyBorder="1" applyAlignment="1">
      <alignment horizontal="center" vertical="center"/>
    </xf>
    <xf numFmtId="49" fontId="31" fillId="27" borderId="3" xfId="2" applyNumberFormat="1" applyFont="1" applyFill="1" applyBorder="1" applyAlignment="1">
      <alignment horizontal="center" vertical="center"/>
    </xf>
    <xf numFmtId="0" fontId="31" fillId="27" borderId="3" xfId="2" applyFont="1" applyFill="1" applyBorder="1" applyAlignment="1">
      <alignment horizontal="left" vertical="center" wrapText="1"/>
    </xf>
    <xf numFmtId="0" fontId="31" fillId="27" borderId="3" xfId="1" applyFont="1" applyFill="1" applyBorder="1" applyAlignment="1">
      <alignment horizontal="center" vertical="center"/>
    </xf>
    <xf numFmtId="49" fontId="31" fillId="0" borderId="3" xfId="2" applyNumberFormat="1" applyFont="1" applyFill="1" applyBorder="1" applyAlignment="1">
      <alignment horizontal="center" vertical="center"/>
    </xf>
    <xf numFmtId="0" fontId="31" fillId="0" borderId="3" xfId="2" applyFont="1" applyFill="1" applyBorder="1" applyAlignment="1">
      <alignment horizontal="left" vertical="center" wrapText="1"/>
    </xf>
    <xf numFmtId="0" fontId="31" fillId="0" borderId="3" xfId="1" applyFont="1" applyBorder="1" applyAlignment="1">
      <alignment horizontal="center" vertical="center"/>
    </xf>
    <xf numFmtId="43" fontId="31" fillId="25" borderId="3" xfId="1" applyNumberFormat="1" applyFont="1" applyFill="1" applyBorder="1" applyAlignment="1">
      <alignment horizontal="center" vertical="center" wrapText="1"/>
    </xf>
    <xf numFmtId="43" fontId="31" fillId="25" borderId="3" xfId="581" applyNumberFormat="1" applyFont="1" applyFill="1" applyBorder="1" applyAlignment="1">
      <alignment horizontal="center" vertical="center" wrapText="1"/>
    </xf>
    <xf numFmtId="43" fontId="31" fillId="27" borderId="3" xfId="581" applyNumberFormat="1" applyFont="1" applyFill="1" applyBorder="1" applyAlignment="1">
      <alignment horizontal="center" vertical="center" wrapText="1"/>
    </xf>
    <xf numFmtId="43" fontId="31" fillId="0" borderId="3" xfId="581" applyNumberFormat="1" applyFont="1" applyFill="1" applyBorder="1" applyAlignment="1">
      <alignment horizontal="center" vertical="center" wrapText="1"/>
    </xf>
    <xf numFmtId="43" fontId="33" fillId="0" borderId="3" xfId="581" applyNumberFormat="1" applyFont="1" applyBorder="1" applyAlignment="1">
      <alignment horizontal="center" vertical="center" wrapText="1"/>
    </xf>
    <xf numFmtId="0" fontId="8" fillId="0" borderId="3" xfId="4" applyFont="1" applyFill="1" applyBorder="1" applyAlignment="1">
      <alignment horizontal="center" vertical="center"/>
    </xf>
    <xf numFmtId="0" fontId="36" fillId="0" borderId="0" xfId="1" applyFont="1"/>
    <xf numFmtId="43" fontId="31" fillId="27" borderId="3" xfId="581" applyFont="1" applyFill="1" applyBorder="1" applyAlignment="1">
      <alignment horizontal="center" vertical="center"/>
    </xf>
    <xf numFmtId="43" fontId="31" fillId="0" borderId="3" xfId="581" applyFont="1" applyBorder="1" applyAlignment="1">
      <alignment horizontal="center" vertical="center"/>
    </xf>
    <xf numFmtId="43" fontId="32" fillId="0" borderId="3" xfId="581" applyFont="1" applyBorder="1" applyAlignment="1">
      <alignment horizontal="center" vertical="center"/>
    </xf>
    <xf numFmtId="0" fontId="8" fillId="0" borderId="3" xfId="4" applyFont="1" applyFill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49" fontId="5" fillId="0" borderId="3" xfId="2" applyNumberFormat="1" applyFont="1" applyFill="1" applyBorder="1" applyAlignment="1">
      <alignment horizontal="center" vertical="center"/>
    </xf>
    <xf numFmtId="0" fontId="2" fillId="0" borderId="3" xfId="41" applyFont="1" applyFill="1" applyBorder="1" applyAlignment="1">
      <alignment vertical="center" wrapText="1"/>
    </xf>
    <xf numFmtId="0" fontId="37" fillId="0" borderId="3" xfId="41" applyFont="1" applyFill="1" applyBorder="1" applyAlignment="1">
      <alignment horizontal="center" vertical="center" wrapText="1"/>
    </xf>
    <xf numFmtId="167" fontId="31" fillId="25" borderId="3" xfId="581" applyNumberFormat="1" applyFont="1" applyFill="1" applyBorder="1" applyAlignment="1">
      <alignment horizontal="center" vertical="center" wrapText="1"/>
    </xf>
    <xf numFmtId="0" fontId="31" fillId="27" borderId="3" xfId="2" applyFont="1" applyFill="1" applyBorder="1" applyAlignment="1">
      <alignment horizontal="center" vertical="center" wrapText="1"/>
    </xf>
    <xf numFmtId="167" fontId="31" fillId="27" borderId="3" xfId="463" applyNumberFormat="1" applyFont="1" applyFill="1" applyBorder="1" applyAlignment="1">
      <alignment horizontal="center" vertical="center"/>
    </xf>
    <xf numFmtId="49" fontId="36" fillId="2" borderId="3" xfId="582" applyNumberFormat="1" applyFont="1" applyFill="1" applyBorder="1" applyAlignment="1">
      <alignment horizontal="center" vertical="center" wrapText="1"/>
    </xf>
    <xf numFmtId="49" fontId="5" fillId="2" borderId="3" xfId="2" applyNumberFormat="1" applyFont="1" applyFill="1" applyBorder="1" applyAlignment="1">
      <alignment horizontal="center" vertical="center"/>
    </xf>
    <xf numFmtId="0" fontId="5" fillId="2" borderId="3" xfId="2" applyFont="1" applyFill="1" applyBorder="1" applyAlignment="1">
      <alignment vertical="center" wrapText="1"/>
    </xf>
    <xf numFmtId="0" fontId="37" fillId="2" borderId="3" xfId="41" applyFont="1" applyFill="1" applyBorder="1" applyAlignment="1">
      <alignment horizontal="center" vertical="center" wrapText="1"/>
    </xf>
    <xf numFmtId="169" fontId="31" fillId="26" borderId="3" xfId="1" applyNumberFormat="1" applyFont="1" applyFill="1" applyBorder="1" applyAlignment="1">
      <alignment horizontal="center" vertical="center"/>
    </xf>
    <xf numFmtId="169" fontId="31" fillId="27" borderId="3" xfId="463" applyNumberFormat="1" applyFont="1" applyFill="1" applyBorder="1" applyAlignment="1">
      <alignment horizontal="center" vertical="center"/>
    </xf>
    <xf numFmtId="169" fontId="31" fillId="0" borderId="3" xfId="1" applyNumberFormat="1" applyFont="1" applyBorder="1" applyAlignment="1">
      <alignment horizontal="center" vertical="center"/>
    </xf>
    <xf numFmtId="169" fontId="37" fillId="2" borderId="3" xfId="41" applyNumberFormat="1" applyFont="1" applyFill="1" applyBorder="1" applyAlignment="1">
      <alignment horizontal="center" vertical="center" wrapText="1"/>
    </xf>
    <xf numFmtId="169" fontId="31" fillId="27" borderId="3" xfId="581" applyNumberFormat="1" applyFont="1" applyFill="1" applyBorder="1" applyAlignment="1">
      <alignment horizontal="center" vertical="center" wrapText="1"/>
    </xf>
    <xf numFmtId="169" fontId="31" fillId="0" borderId="3" xfId="581" applyNumberFormat="1" applyFont="1" applyFill="1" applyBorder="1" applyAlignment="1">
      <alignment horizontal="center" vertical="center" wrapText="1"/>
    </xf>
    <xf numFmtId="169" fontId="33" fillId="0" borderId="3" xfId="581" applyNumberFormat="1" applyFont="1" applyBorder="1" applyAlignment="1">
      <alignment horizontal="center" vertical="center" wrapText="1"/>
    </xf>
    <xf numFmtId="169" fontId="35" fillId="2" borderId="3" xfId="581" applyNumberFormat="1" applyFont="1" applyFill="1" applyBorder="1" applyAlignment="1">
      <alignment horizontal="center" vertical="center" wrapText="1"/>
    </xf>
    <xf numFmtId="170" fontId="33" fillId="2" borderId="25" xfId="581" applyNumberFormat="1" applyFont="1" applyFill="1" applyBorder="1" applyAlignment="1">
      <alignment horizontal="left" vertical="center" wrapText="1"/>
    </xf>
    <xf numFmtId="0" fontId="2" fillId="0" borderId="25" xfId="0" applyFont="1" applyFill="1" applyBorder="1" applyAlignment="1">
      <alignment vertical="center" wrapText="1"/>
    </xf>
    <xf numFmtId="0" fontId="37" fillId="0" borderId="25" xfId="0" applyFont="1" applyFill="1" applyBorder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wrapText="1"/>
    </xf>
    <xf numFmtId="0" fontId="5" fillId="0" borderId="0" xfId="2" applyFont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8" fillId="0" borderId="12" xfId="4" applyFont="1" applyFill="1" applyBorder="1" applyAlignment="1">
      <alignment horizontal="center" vertical="center" wrapText="1"/>
    </xf>
    <xf numFmtId="0" fontId="8" fillId="0" borderId="23" xfId="4" applyFont="1" applyFill="1" applyBorder="1" applyAlignment="1">
      <alignment horizontal="center" vertical="center" wrapText="1"/>
    </xf>
    <xf numFmtId="0" fontId="8" fillId="0" borderId="24" xfId="4" applyFont="1" applyFill="1" applyBorder="1" applyAlignment="1">
      <alignment horizontal="center" vertical="center" wrapText="1"/>
    </xf>
    <xf numFmtId="0" fontId="8" fillId="0" borderId="4" xfId="4" applyFont="1" applyFill="1" applyBorder="1" applyAlignment="1">
      <alignment horizontal="center" vertical="center"/>
    </xf>
    <xf numFmtId="0" fontId="8" fillId="0" borderId="5" xfId="4" applyFont="1" applyFill="1" applyBorder="1" applyAlignment="1">
      <alignment horizontal="center" vertical="center"/>
    </xf>
    <xf numFmtId="0" fontId="8" fillId="0" borderId="6" xfId="4" applyFont="1" applyFill="1" applyBorder="1" applyAlignment="1">
      <alignment horizontal="center" vertical="center"/>
    </xf>
    <xf numFmtId="0" fontId="8" fillId="0" borderId="10" xfId="4" applyFont="1" applyFill="1" applyBorder="1" applyAlignment="1">
      <alignment horizontal="center" vertical="center"/>
    </xf>
    <xf numFmtId="0" fontId="8" fillId="0" borderId="0" xfId="4" applyFont="1" applyFill="1" applyBorder="1" applyAlignment="1">
      <alignment horizontal="center" vertical="center"/>
    </xf>
    <xf numFmtId="0" fontId="8" fillId="0" borderId="11" xfId="4" applyFont="1" applyFill="1" applyBorder="1" applyAlignment="1">
      <alignment horizontal="center" vertical="center"/>
    </xf>
    <xf numFmtId="0" fontId="8" fillId="0" borderId="8" xfId="4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/>
    </xf>
    <xf numFmtId="0" fontId="8" fillId="0" borderId="9" xfId="4" applyFont="1" applyFill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3" fillId="0" borderId="1" xfId="3" applyFont="1" applyFill="1" applyBorder="1" applyAlignment="1">
      <alignment horizontal="center"/>
    </xf>
    <xf numFmtId="0" fontId="8" fillId="2" borderId="2" xfId="4" applyFont="1" applyFill="1" applyBorder="1" applyAlignment="1">
      <alignment horizontal="center" vertical="center" wrapText="1"/>
    </xf>
    <xf numFmtId="0" fontId="8" fillId="2" borderId="7" xfId="4" applyFont="1" applyFill="1" applyBorder="1" applyAlignment="1">
      <alignment horizontal="center" vertical="center" wrapText="1"/>
    </xf>
    <xf numFmtId="0" fontId="8" fillId="2" borderId="13" xfId="4" applyFont="1" applyFill="1" applyBorder="1" applyAlignment="1">
      <alignment horizontal="center" vertical="center" wrapText="1"/>
    </xf>
    <xf numFmtId="0" fontId="8" fillId="2" borderId="3" xfId="4" applyFont="1" applyFill="1" applyBorder="1" applyAlignment="1">
      <alignment horizontal="center" vertical="center" wrapText="1"/>
    </xf>
    <xf numFmtId="0" fontId="2" fillId="2" borderId="2" xfId="4" applyFont="1" applyFill="1" applyBorder="1" applyAlignment="1">
      <alignment horizontal="center" vertical="center" wrapText="1"/>
    </xf>
    <xf numFmtId="0" fontId="2" fillId="2" borderId="7" xfId="4" applyFont="1" applyFill="1" applyBorder="1" applyAlignment="1">
      <alignment horizontal="center" vertical="center" wrapText="1"/>
    </xf>
    <xf numFmtId="0" fontId="2" fillId="2" borderId="13" xfId="4" applyFont="1" applyFill="1" applyBorder="1" applyAlignment="1">
      <alignment horizontal="center" vertical="center" wrapText="1"/>
    </xf>
    <xf numFmtId="0" fontId="8" fillId="0" borderId="4" xfId="4" applyFont="1" applyFill="1" applyBorder="1" applyAlignment="1">
      <alignment horizontal="center" vertical="center" wrapText="1"/>
    </xf>
    <xf numFmtId="0" fontId="8" fillId="0" borderId="5" xfId="4" applyFont="1" applyFill="1" applyBorder="1" applyAlignment="1">
      <alignment horizontal="center" vertical="center" wrapText="1"/>
    </xf>
    <xf numFmtId="0" fontId="8" fillId="0" borderId="6" xfId="4" applyFont="1" applyFill="1" applyBorder="1" applyAlignment="1">
      <alignment horizontal="center" vertical="center" wrapText="1"/>
    </xf>
    <xf numFmtId="0" fontId="8" fillId="0" borderId="10" xfId="4" applyFont="1" applyFill="1" applyBorder="1" applyAlignment="1">
      <alignment horizontal="center" vertical="center" wrapText="1"/>
    </xf>
    <xf numFmtId="0" fontId="8" fillId="0" borderId="0" xfId="4" applyFont="1" applyFill="1" applyBorder="1" applyAlignment="1">
      <alignment horizontal="center" vertical="center" wrapText="1"/>
    </xf>
    <xf numFmtId="0" fontId="8" fillId="0" borderId="11" xfId="4" applyFont="1" applyFill="1" applyBorder="1" applyAlignment="1">
      <alignment horizontal="center" vertical="center" wrapText="1"/>
    </xf>
    <xf numFmtId="0" fontId="8" fillId="0" borderId="8" xfId="4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vertical="center" wrapText="1"/>
    </xf>
    <xf numFmtId="0" fontId="8" fillId="0" borderId="9" xfId="4" applyFont="1" applyFill="1" applyBorder="1" applyAlignment="1">
      <alignment horizontal="center" vertical="center" wrapText="1"/>
    </xf>
    <xf numFmtId="0" fontId="8" fillId="0" borderId="3" xfId="4" applyFont="1" applyFill="1" applyBorder="1" applyAlignment="1">
      <alignment horizontal="center" vertical="center" wrapText="1"/>
    </xf>
  </cellXfs>
  <cellStyles count="583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TableStyleLight1" xfId="582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" xfId="41"/>
    <cellStyle name="Обычный 12 2" xfId="42"/>
    <cellStyle name="Обычный 2" xfId="4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4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Обычный_Форматы по компаниям_last" xfId="3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" xfId="581" builtinId="3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U33"/>
  <sheetViews>
    <sheetView tabSelected="1" view="pageBreakPreview" zoomScale="70" zoomScaleNormal="60" zoomScaleSheetLayoutView="70" workbookViewId="0">
      <pane xSplit="3" ySplit="20" topLeftCell="D21" activePane="bottomRight" state="frozen"/>
      <selection pane="topRight" activeCell="D1" sqref="D1"/>
      <selection pane="bottomLeft" activeCell="A21" sqref="A21"/>
      <selection pane="bottomRight" activeCell="U25" sqref="U25"/>
    </sheetView>
  </sheetViews>
  <sheetFormatPr defaultColWidth="9" defaultRowHeight="15.75"/>
  <cols>
    <col min="1" max="1" width="10.125" style="1" customWidth="1"/>
    <col min="2" max="2" width="43" style="1" customWidth="1"/>
    <col min="3" max="3" width="16.875" style="1" customWidth="1"/>
    <col min="4" max="4" width="37.75" style="1" customWidth="1"/>
    <col min="5" max="9" width="8.875" style="1" bestFit="1" customWidth="1"/>
    <col min="10" max="10" width="11" style="1" customWidth="1"/>
    <col min="11" max="15" width="10.25" style="1" bestFit="1" customWidth="1"/>
    <col min="16" max="19" width="10.625" style="1" bestFit="1" customWidth="1"/>
    <col min="20" max="20" width="8.875" style="1" bestFit="1" customWidth="1"/>
    <col min="21" max="21" width="32.25" style="1" bestFit="1" customWidth="1"/>
    <col min="22" max="16384" width="9" style="1"/>
  </cols>
  <sheetData>
    <row r="1" spans="1:21" ht="18.75">
      <c r="P1" s="2"/>
      <c r="Q1" s="2"/>
      <c r="R1" s="2"/>
      <c r="S1" s="2"/>
      <c r="T1" s="2"/>
      <c r="U1" s="3" t="s">
        <v>44</v>
      </c>
    </row>
    <row r="2" spans="1:21" ht="18.75">
      <c r="P2" s="2"/>
      <c r="Q2" s="2"/>
      <c r="R2" s="2"/>
      <c r="S2" s="2"/>
      <c r="T2" s="2"/>
      <c r="U2" s="4" t="s">
        <v>0</v>
      </c>
    </row>
    <row r="3" spans="1:21" ht="18.75">
      <c r="P3" s="2"/>
      <c r="Q3" s="2"/>
      <c r="R3" s="2"/>
      <c r="S3" s="2"/>
      <c r="T3" s="2"/>
      <c r="U3" s="4" t="s">
        <v>1</v>
      </c>
    </row>
    <row r="4" spans="1:21" s="5" customFormat="1" ht="18.75" customHeight="1">
      <c r="A4" s="57" t="s">
        <v>42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</row>
    <row r="5" spans="1:21" s="6" customFormat="1" ht="18.75" customHeight="1">
      <c r="A5" s="58" t="s">
        <v>66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</row>
    <row r="6" spans="1:21" s="6" customFormat="1" ht="18.7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21" s="6" customFormat="1" ht="18.75" customHeight="1">
      <c r="A7" s="58" t="s">
        <v>45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</row>
    <row r="8" spans="1:21" ht="15.75" customHeight="1">
      <c r="A8" s="59" t="s">
        <v>2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</row>
    <row r="9" spans="1:21">
      <c r="A9" s="8"/>
      <c r="B9" s="8"/>
      <c r="C9" s="8"/>
      <c r="D9" s="8"/>
      <c r="E9" s="8"/>
      <c r="F9" s="8"/>
      <c r="G9" s="8"/>
      <c r="H9" s="8"/>
      <c r="I9" s="8"/>
      <c r="J9" s="34"/>
      <c r="K9" s="8"/>
      <c r="L9" s="8"/>
      <c r="M9" s="8"/>
      <c r="N9" s="8"/>
      <c r="O9" s="8"/>
    </row>
    <row r="10" spans="1:21" ht="18.75">
      <c r="A10" s="60" t="s">
        <v>67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</row>
    <row r="12" spans="1:21" ht="57" customHeight="1">
      <c r="A12" s="56" t="s">
        <v>65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</row>
    <row r="13" spans="1:21">
      <c r="A13" s="73" t="s">
        <v>3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</row>
    <row r="14" spans="1:21" ht="18.75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</row>
    <row r="15" spans="1:21" ht="15.75" customHeight="1">
      <c r="A15" s="75" t="s">
        <v>4</v>
      </c>
      <c r="B15" s="78" t="s">
        <v>5</v>
      </c>
      <c r="C15" s="78" t="s">
        <v>6</v>
      </c>
      <c r="D15" s="79" t="s">
        <v>7</v>
      </c>
      <c r="E15" s="64" t="s">
        <v>68</v>
      </c>
      <c r="F15" s="65"/>
      <c r="G15" s="65"/>
      <c r="H15" s="65"/>
      <c r="I15" s="65"/>
      <c r="J15" s="65"/>
      <c r="K15" s="65"/>
      <c r="L15" s="65"/>
      <c r="M15" s="65"/>
      <c r="N15" s="65"/>
      <c r="O15" s="66"/>
      <c r="P15" s="82" t="s">
        <v>8</v>
      </c>
      <c r="Q15" s="83"/>
      <c r="R15" s="83"/>
      <c r="S15" s="83"/>
      <c r="T15" s="84"/>
      <c r="U15" s="91" t="s">
        <v>9</v>
      </c>
    </row>
    <row r="16" spans="1:21" ht="15.75" customHeight="1">
      <c r="A16" s="76"/>
      <c r="B16" s="78"/>
      <c r="C16" s="78"/>
      <c r="D16" s="80"/>
      <c r="E16" s="67"/>
      <c r="F16" s="68"/>
      <c r="G16" s="68"/>
      <c r="H16" s="68"/>
      <c r="I16" s="68"/>
      <c r="J16" s="68"/>
      <c r="K16" s="68"/>
      <c r="L16" s="68"/>
      <c r="M16" s="68"/>
      <c r="N16" s="68"/>
      <c r="O16" s="69"/>
      <c r="P16" s="85"/>
      <c r="Q16" s="86"/>
      <c r="R16" s="86"/>
      <c r="S16" s="86"/>
      <c r="T16" s="87"/>
      <c r="U16" s="91"/>
    </row>
    <row r="17" spans="1:21" ht="54.75" customHeight="1">
      <c r="A17" s="76"/>
      <c r="B17" s="78"/>
      <c r="C17" s="78"/>
      <c r="D17" s="80"/>
      <c r="E17" s="70"/>
      <c r="F17" s="71"/>
      <c r="G17" s="71"/>
      <c r="H17" s="71"/>
      <c r="I17" s="71"/>
      <c r="J17" s="71"/>
      <c r="K17" s="71"/>
      <c r="L17" s="71"/>
      <c r="M17" s="71"/>
      <c r="N17" s="71"/>
      <c r="O17" s="72"/>
      <c r="P17" s="85"/>
      <c r="Q17" s="86"/>
      <c r="R17" s="86"/>
      <c r="S17" s="86"/>
      <c r="T17" s="87"/>
      <c r="U17" s="91"/>
    </row>
    <row r="18" spans="1:21" ht="31.5" customHeight="1">
      <c r="A18" s="76"/>
      <c r="B18" s="78"/>
      <c r="C18" s="78"/>
      <c r="D18" s="80"/>
      <c r="E18" s="91" t="s">
        <v>10</v>
      </c>
      <c r="F18" s="91"/>
      <c r="G18" s="91"/>
      <c r="H18" s="91"/>
      <c r="I18" s="91"/>
      <c r="J18" s="61" t="s">
        <v>11</v>
      </c>
      <c r="K18" s="62"/>
      <c r="L18" s="62"/>
      <c r="M18" s="62"/>
      <c r="N18" s="62"/>
      <c r="O18" s="63"/>
      <c r="P18" s="88"/>
      <c r="Q18" s="89"/>
      <c r="R18" s="89"/>
      <c r="S18" s="89"/>
      <c r="T18" s="90"/>
      <c r="U18" s="91"/>
    </row>
    <row r="19" spans="1:21" ht="65.25" customHeight="1">
      <c r="A19" s="77"/>
      <c r="B19" s="78"/>
      <c r="C19" s="78"/>
      <c r="D19" s="81"/>
      <c r="E19" s="9" t="s">
        <v>12</v>
      </c>
      <c r="F19" s="9" t="s">
        <v>13</v>
      </c>
      <c r="G19" s="9" t="s">
        <v>14</v>
      </c>
      <c r="H19" s="9" t="s">
        <v>15</v>
      </c>
      <c r="I19" s="9" t="s">
        <v>16</v>
      </c>
      <c r="J19" s="9" t="s">
        <v>43</v>
      </c>
      <c r="K19" s="9" t="s">
        <v>12</v>
      </c>
      <c r="L19" s="9" t="s">
        <v>13</v>
      </c>
      <c r="M19" s="9" t="s">
        <v>14</v>
      </c>
      <c r="N19" s="9" t="s">
        <v>15</v>
      </c>
      <c r="O19" s="9" t="s">
        <v>16</v>
      </c>
      <c r="P19" s="9" t="s">
        <v>12</v>
      </c>
      <c r="Q19" s="9" t="s">
        <v>13</v>
      </c>
      <c r="R19" s="9" t="s">
        <v>14</v>
      </c>
      <c r="S19" s="9" t="s">
        <v>15</v>
      </c>
      <c r="T19" s="9" t="s">
        <v>16</v>
      </c>
      <c r="U19" s="91"/>
    </row>
    <row r="20" spans="1:21">
      <c r="A20" s="10">
        <v>1</v>
      </c>
      <c r="B20" s="10">
        <v>2</v>
      </c>
      <c r="C20" s="10">
        <v>3</v>
      </c>
      <c r="D20" s="10">
        <f>C20+1</f>
        <v>4</v>
      </c>
      <c r="E20" s="10" t="s">
        <v>17</v>
      </c>
      <c r="F20" s="10" t="s">
        <v>18</v>
      </c>
      <c r="G20" s="10" t="s">
        <v>19</v>
      </c>
      <c r="H20" s="10" t="s">
        <v>20</v>
      </c>
      <c r="I20" s="10" t="s">
        <v>21</v>
      </c>
      <c r="J20" s="33"/>
      <c r="K20" s="10" t="s">
        <v>22</v>
      </c>
      <c r="L20" s="10" t="s">
        <v>23</v>
      </c>
      <c r="M20" s="10" t="s">
        <v>24</v>
      </c>
      <c r="N20" s="10" t="s">
        <v>25</v>
      </c>
      <c r="O20" s="10" t="s">
        <v>26</v>
      </c>
      <c r="P20" s="10" t="s">
        <v>27</v>
      </c>
      <c r="Q20" s="10" t="s">
        <v>28</v>
      </c>
      <c r="R20" s="10" t="s">
        <v>29</v>
      </c>
      <c r="S20" s="10" t="s">
        <v>30</v>
      </c>
      <c r="T20" s="28" t="s">
        <v>31</v>
      </c>
      <c r="U20" s="10">
        <v>8</v>
      </c>
    </row>
    <row r="21" spans="1:21" s="29" customFormat="1">
      <c r="A21" s="11" t="s">
        <v>33</v>
      </c>
      <c r="B21" s="12" t="s">
        <v>41</v>
      </c>
      <c r="C21" s="13" t="s">
        <v>32</v>
      </c>
      <c r="D21" s="23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24"/>
    </row>
    <row r="22" spans="1:21" s="29" customFormat="1" ht="25.5">
      <c r="A22" s="14" t="s">
        <v>34</v>
      </c>
      <c r="B22" s="15" t="s">
        <v>35</v>
      </c>
      <c r="C22" s="16" t="s">
        <v>32</v>
      </c>
      <c r="D22" s="16" t="s">
        <v>40</v>
      </c>
      <c r="E22" s="45">
        <f>E23+E26</f>
        <v>1.1599999999999999</v>
      </c>
      <c r="F22" s="45">
        <f t="shared" ref="F22:T22" si="0">F23+F26</f>
        <v>0</v>
      </c>
      <c r="G22" s="45">
        <f t="shared" si="0"/>
        <v>4.4020000000000001</v>
      </c>
      <c r="H22" s="45">
        <f t="shared" si="0"/>
        <v>0</v>
      </c>
      <c r="I22" s="45">
        <f t="shared" si="0"/>
        <v>0</v>
      </c>
      <c r="J22" s="45">
        <f t="shared" si="0"/>
        <v>0</v>
      </c>
      <c r="K22" s="45">
        <f t="shared" si="0"/>
        <v>0</v>
      </c>
      <c r="L22" s="45">
        <f t="shared" si="0"/>
        <v>0</v>
      </c>
      <c r="M22" s="45">
        <f t="shared" si="0"/>
        <v>0</v>
      </c>
      <c r="N22" s="45">
        <f t="shared" si="0"/>
        <v>0</v>
      </c>
      <c r="O22" s="45">
        <f t="shared" si="0"/>
        <v>0</v>
      </c>
      <c r="P22" s="45">
        <f t="shared" si="0"/>
        <v>1.1599999999999999</v>
      </c>
      <c r="Q22" s="45">
        <f t="shared" si="0"/>
        <v>0</v>
      </c>
      <c r="R22" s="45">
        <f t="shared" si="0"/>
        <v>4.4020000000000001</v>
      </c>
      <c r="S22" s="45">
        <f t="shared" si="0"/>
        <v>0</v>
      </c>
      <c r="T22" s="45">
        <f t="shared" si="0"/>
        <v>0</v>
      </c>
      <c r="U22" s="16"/>
    </row>
    <row r="23" spans="1:21" s="29" customFormat="1" ht="38.25">
      <c r="A23" s="17" t="s">
        <v>58</v>
      </c>
      <c r="B23" s="39" t="s">
        <v>59</v>
      </c>
      <c r="C23" s="40" t="s">
        <v>32</v>
      </c>
      <c r="D23" s="40" t="s">
        <v>40</v>
      </c>
      <c r="E23" s="46">
        <f>E24</f>
        <v>0</v>
      </c>
      <c r="F23" s="46">
        <f t="shared" ref="F23:T23" si="1">F24</f>
        <v>0</v>
      </c>
      <c r="G23" s="46">
        <f t="shared" si="1"/>
        <v>0</v>
      </c>
      <c r="H23" s="46">
        <f t="shared" si="1"/>
        <v>0</v>
      </c>
      <c r="I23" s="46">
        <f t="shared" si="1"/>
        <v>0</v>
      </c>
      <c r="J23" s="46">
        <f t="shared" si="1"/>
        <v>0</v>
      </c>
      <c r="K23" s="46">
        <f t="shared" si="1"/>
        <v>0</v>
      </c>
      <c r="L23" s="46">
        <f t="shared" si="1"/>
        <v>0</v>
      </c>
      <c r="M23" s="46">
        <f t="shared" si="1"/>
        <v>0</v>
      </c>
      <c r="N23" s="46">
        <f t="shared" si="1"/>
        <v>0</v>
      </c>
      <c r="O23" s="46">
        <f t="shared" si="1"/>
        <v>0</v>
      </c>
      <c r="P23" s="46">
        <f t="shared" si="1"/>
        <v>0</v>
      </c>
      <c r="Q23" s="46">
        <f t="shared" si="1"/>
        <v>0</v>
      </c>
      <c r="R23" s="46">
        <f t="shared" si="1"/>
        <v>0</v>
      </c>
      <c r="S23" s="46">
        <f t="shared" si="1"/>
        <v>0</v>
      </c>
      <c r="T23" s="46">
        <f t="shared" si="1"/>
        <v>0</v>
      </c>
      <c r="U23" s="40"/>
    </row>
    <row r="24" spans="1:21" s="29" customFormat="1" ht="63">
      <c r="A24" s="41" t="s">
        <v>60</v>
      </c>
      <c r="B24" s="41" t="s">
        <v>61</v>
      </c>
      <c r="C24" s="22" t="s">
        <v>32</v>
      </c>
      <c r="D24" s="22" t="s">
        <v>40</v>
      </c>
      <c r="E24" s="47">
        <f>E25</f>
        <v>0</v>
      </c>
      <c r="F24" s="47">
        <f t="shared" ref="F24:I24" si="2">F25</f>
        <v>0</v>
      </c>
      <c r="G24" s="47">
        <f t="shared" si="2"/>
        <v>0</v>
      </c>
      <c r="H24" s="47">
        <f t="shared" si="2"/>
        <v>0</v>
      </c>
      <c r="I24" s="47">
        <f t="shared" si="2"/>
        <v>0</v>
      </c>
      <c r="J24" s="47">
        <v>0</v>
      </c>
      <c r="K24" s="47">
        <f>K25</f>
        <v>0</v>
      </c>
      <c r="L24" s="47">
        <f t="shared" ref="L24:T24" si="3">L25</f>
        <v>0</v>
      </c>
      <c r="M24" s="47">
        <f t="shared" si="3"/>
        <v>0</v>
      </c>
      <c r="N24" s="47">
        <f t="shared" si="3"/>
        <v>0</v>
      </c>
      <c r="O24" s="47">
        <f t="shared" si="3"/>
        <v>0</v>
      </c>
      <c r="P24" s="47">
        <f t="shared" si="3"/>
        <v>0</v>
      </c>
      <c r="Q24" s="47">
        <f t="shared" si="3"/>
        <v>0</v>
      </c>
      <c r="R24" s="47">
        <f t="shared" si="3"/>
        <v>0</v>
      </c>
      <c r="S24" s="47">
        <f t="shared" si="3"/>
        <v>0</v>
      </c>
      <c r="T24" s="47">
        <f t="shared" si="3"/>
        <v>0</v>
      </c>
      <c r="U24" s="22"/>
    </row>
    <row r="25" spans="1:21" s="29" customFormat="1" ht="47.25">
      <c r="A25" s="42" t="s">
        <v>62</v>
      </c>
      <c r="B25" s="43" t="s">
        <v>63</v>
      </c>
      <c r="C25" s="44" t="s">
        <v>64</v>
      </c>
      <c r="D25" s="44" t="s">
        <v>40</v>
      </c>
      <c r="E25" s="48">
        <v>0</v>
      </c>
      <c r="F25" s="48">
        <v>0</v>
      </c>
      <c r="G25" s="48">
        <v>0</v>
      </c>
      <c r="H25" s="48">
        <v>0</v>
      </c>
      <c r="I25" s="48">
        <v>0</v>
      </c>
      <c r="J25" s="48">
        <v>0</v>
      </c>
      <c r="K25" s="48">
        <v>0</v>
      </c>
      <c r="L25" s="48">
        <v>0</v>
      </c>
      <c r="M25" s="48">
        <v>0</v>
      </c>
      <c r="N25" s="48">
        <v>0</v>
      </c>
      <c r="O25" s="48">
        <v>0</v>
      </c>
      <c r="P25" s="48">
        <f>E25-K25</f>
        <v>0</v>
      </c>
      <c r="Q25" s="48">
        <f t="shared" ref="Q25" si="4">F25-L25</f>
        <v>0</v>
      </c>
      <c r="R25" s="48">
        <f t="shared" ref="R25" si="5">G25-M25</f>
        <v>0</v>
      </c>
      <c r="S25" s="48">
        <f t="shared" ref="S25" si="6">H25-N25</f>
        <v>0</v>
      </c>
      <c r="T25" s="48">
        <f>I25-O25</f>
        <v>0</v>
      </c>
      <c r="U25" s="44"/>
    </row>
    <row r="26" spans="1:21" s="29" customFormat="1" ht="38.25">
      <c r="A26" s="17" t="s">
        <v>36</v>
      </c>
      <c r="B26" s="18" t="s">
        <v>37</v>
      </c>
      <c r="C26" s="19" t="s">
        <v>32</v>
      </c>
      <c r="D26" s="30" t="s">
        <v>40</v>
      </c>
      <c r="E26" s="49">
        <f>E27</f>
        <v>1.1599999999999999</v>
      </c>
      <c r="F26" s="49">
        <f t="shared" ref="F26:O26" si="7">F27</f>
        <v>0</v>
      </c>
      <c r="G26" s="49">
        <f t="shared" si="7"/>
        <v>4.4020000000000001</v>
      </c>
      <c r="H26" s="49">
        <f t="shared" si="7"/>
        <v>0</v>
      </c>
      <c r="I26" s="49">
        <f t="shared" si="7"/>
        <v>0</v>
      </c>
      <c r="J26" s="49">
        <v>0</v>
      </c>
      <c r="K26" s="49">
        <f t="shared" si="7"/>
        <v>0</v>
      </c>
      <c r="L26" s="49">
        <f t="shared" si="7"/>
        <v>0</v>
      </c>
      <c r="M26" s="49">
        <f t="shared" si="7"/>
        <v>0</v>
      </c>
      <c r="N26" s="49">
        <f t="shared" si="7"/>
        <v>0</v>
      </c>
      <c r="O26" s="49">
        <f t="shared" si="7"/>
        <v>0</v>
      </c>
      <c r="P26" s="49">
        <f t="shared" ref="P26:T26" si="8">P27</f>
        <v>1.1599999999999999</v>
      </c>
      <c r="Q26" s="49">
        <f t="shared" si="8"/>
        <v>0</v>
      </c>
      <c r="R26" s="49">
        <f t="shared" si="8"/>
        <v>4.4020000000000001</v>
      </c>
      <c r="S26" s="49">
        <f t="shared" si="8"/>
        <v>0</v>
      </c>
      <c r="T26" s="49">
        <f t="shared" si="8"/>
        <v>0</v>
      </c>
      <c r="U26" s="25"/>
    </row>
    <row r="27" spans="1:21" s="29" customFormat="1" ht="25.5">
      <c r="A27" s="20" t="s">
        <v>38</v>
      </c>
      <c r="B27" s="21" t="s">
        <v>39</v>
      </c>
      <c r="C27" s="22" t="s">
        <v>32</v>
      </c>
      <c r="D27" s="31" t="s">
        <v>40</v>
      </c>
      <c r="E27" s="50">
        <f>SUM(E28:E33)</f>
        <v>1.1599999999999999</v>
      </c>
      <c r="F27" s="50">
        <f t="shared" ref="F27:T27" si="9">SUM(F28:F33)</f>
        <v>0</v>
      </c>
      <c r="G27" s="50">
        <f t="shared" si="9"/>
        <v>4.4020000000000001</v>
      </c>
      <c r="H27" s="50">
        <f t="shared" si="9"/>
        <v>0</v>
      </c>
      <c r="I27" s="50">
        <f t="shared" si="9"/>
        <v>0</v>
      </c>
      <c r="J27" s="50">
        <f t="shared" si="9"/>
        <v>0</v>
      </c>
      <c r="K27" s="50">
        <f t="shared" si="9"/>
        <v>0</v>
      </c>
      <c r="L27" s="50">
        <f t="shared" si="9"/>
        <v>0</v>
      </c>
      <c r="M27" s="50">
        <f t="shared" si="9"/>
        <v>0</v>
      </c>
      <c r="N27" s="50">
        <f t="shared" si="9"/>
        <v>0</v>
      </c>
      <c r="O27" s="50">
        <f t="shared" si="9"/>
        <v>0</v>
      </c>
      <c r="P27" s="50">
        <f t="shared" si="9"/>
        <v>1.1599999999999999</v>
      </c>
      <c r="Q27" s="50">
        <f t="shared" si="9"/>
        <v>0</v>
      </c>
      <c r="R27" s="50">
        <f t="shared" si="9"/>
        <v>4.4020000000000001</v>
      </c>
      <c r="S27" s="50">
        <f t="shared" si="9"/>
        <v>0</v>
      </c>
      <c r="T27" s="50">
        <f t="shared" si="9"/>
        <v>0</v>
      </c>
      <c r="U27" s="26"/>
    </row>
    <row r="28" spans="1:21" ht="31.5">
      <c r="A28" s="35" t="s">
        <v>46</v>
      </c>
      <c r="B28" s="36" t="s">
        <v>47</v>
      </c>
      <c r="C28" s="37" t="s">
        <v>48</v>
      </c>
      <c r="D28" s="32" t="s">
        <v>40</v>
      </c>
      <c r="E28" s="51">
        <v>0</v>
      </c>
      <c r="F28" s="51">
        <v>0</v>
      </c>
      <c r="G28" s="51">
        <v>0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2">
        <f>E28-K28</f>
        <v>0</v>
      </c>
      <c r="Q28" s="52">
        <f t="shared" ref="Q28:T28" si="10">F28-L28</f>
        <v>0</v>
      </c>
      <c r="R28" s="52">
        <f t="shared" si="10"/>
        <v>0</v>
      </c>
      <c r="S28" s="52">
        <f t="shared" si="10"/>
        <v>0</v>
      </c>
      <c r="T28" s="52">
        <f t="shared" si="10"/>
        <v>0</v>
      </c>
      <c r="U28" s="53" t="s">
        <v>71</v>
      </c>
    </row>
    <row r="29" spans="1:21" ht="47.25">
      <c r="A29" s="35" t="s">
        <v>49</v>
      </c>
      <c r="B29" s="36" t="s">
        <v>50</v>
      </c>
      <c r="C29" s="37" t="s">
        <v>51</v>
      </c>
      <c r="D29" s="32" t="s">
        <v>40</v>
      </c>
      <c r="E29" s="51">
        <v>0.16</v>
      </c>
      <c r="F29" s="51">
        <v>0</v>
      </c>
      <c r="G29" s="51">
        <v>3.1619999999999999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2">
        <f t="shared" ref="P29:P31" si="11">E29-K29</f>
        <v>0.16</v>
      </c>
      <c r="Q29" s="52">
        <f t="shared" ref="Q29:Q31" si="12">F29-L29</f>
        <v>0</v>
      </c>
      <c r="R29" s="52">
        <f t="shared" ref="R29:R31" si="13">G29-M29</f>
        <v>3.1619999999999999</v>
      </c>
      <c r="S29" s="52">
        <f t="shared" ref="S29:S31" si="14">H29-N29</f>
        <v>0</v>
      </c>
      <c r="T29" s="52">
        <f t="shared" ref="T29:T31" si="15">I29-O29</f>
        <v>0</v>
      </c>
      <c r="U29" s="27"/>
    </row>
    <row r="30" spans="1:21" ht="47.25">
      <c r="A30" s="35" t="s">
        <v>52</v>
      </c>
      <c r="B30" s="36" t="s">
        <v>53</v>
      </c>
      <c r="C30" s="37" t="s">
        <v>54</v>
      </c>
      <c r="D30" s="32" t="s">
        <v>40</v>
      </c>
      <c r="E30" s="51">
        <v>1</v>
      </c>
      <c r="F30" s="51">
        <v>0</v>
      </c>
      <c r="G30" s="51">
        <v>1.24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2">
        <f t="shared" si="11"/>
        <v>1</v>
      </c>
      <c r="Q30" s="52">
        <f t="shared" si="12"/>
        <v>0</v>
      </c>
      <c r="R30" s="52">
        <f t="shared" si="13"/>
        <v>1.24</v>
      </c>
      <c r="S30" s="52">
        <f t="shared" si="14"/>
        <v>0</v>
      </c>
      <c r="T30" s="52">
        <f t="shared" si="15"/>
        <v>0</v>
      </c>
      <c r="U30" s="27"/>
    </row>
    <row r="31" spans="1:21" ht="31.5">
      <c r="A31" s="35" t="s">
        <v>55</v>
      </c>
      <c r="B31" s="36" t="s">
        <v>56</v>
      </c>
      <c r="C31" s="37" t="s">
        <v>57</v>
      </c>
      <c r="D31" s="32" t="s">
        <v>40</v>
      </c>
      <c r="E31" s="51">
        <v>0</v>
      </c>
      <c r="F31" s="51">
        <v>0</v>
      </c>
      <c r="G31" s="51">
        <v>0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2">
        <f t="shared" si="11"/>
        <v>0</v>
      </c>
      <c r="Q31" s="52">
        <f t="shared" si="12"/>
        <v>0</v>
      </c>
      <c r="R31" s="52">
        <f t="shared" si="13"/>
        <v>0</v>
      </c>
      <c r="S31" s="52">
        <f t="shared" si="14"/>
        <v>0</v>
      </c>
      <c r="T31" s="52">
        <f t="shared" si="15"/>
        <v>0</v>
      </c>
      <c r="U31" s="27"/>
    </row>
    <row r="32" spans="1:21" ht="31.5">
      <c r="A32" s="35" t="s">
        <v>69</v>
      </c>
      <c r="B32" s="54" t="s">
        <v>72</v>
      </c>
      <c r="C32" s="55" t="s">
        <v>73</v>
      </c>
      <c r="D32" s="32" t="s">
        <v>40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2">
        <f t="shared" ref="P32:P33" si="16">E32-K32</f>
        <v>0</v>
      </c>
      <c r="Q32" s="52">
        <f t="shared" ref="Q32:Q33" si="17">F32-L32</f>
        <v>0</v>
      </c>
      <c r="R32" s="52">
        <f t="shared" ref="R32:R33" si="18">G32-M32</f>
        <v>0</v>
      </c>
      <c r="S32" s="52">
        <f t="shared" ref="S32:S33" si="19">H32-N32</f>
        <v>0</v>
      </c>
      <c r="T32" s="52">
        <f t="shared" ref="T32:T33" si="20">I32-O32</f>
        <v>0</v>
      </c>
      <c r="U32" s="53" t="s">
        <v>71</v>
      </c>
    </row>
    <row r="33" spans="1:21" ht="47.25">
      <c r="A33" s="35" t="s">
        <v>70</v>
      </c>
      <c r="B33" s="54" t="s">
        <v>74</v>
      </c>
      <c r="C33" s="55" t="s">
        <v>75</v>
      </c>
      <c r="D33" s="32" t="s">
        <v>40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2">
        <f t="shared" si="16"/>
        <v>0</v>
      </c>
      <c r="Q33" s="52">
        <f t="shared" si="17"/>
        <v>0</v>
      </c>
      <c r="R33" s="52">
        <f t="shared" si="18"/>
        <v>0</v>
      </c>
      <c r="S33" s="52">
        <f t="shared" si="19"/>
        <v>0</v>
      </c>
      <c r="T33" s="52">
        <f t="shared" si="20"/>
        <v>0</v>
      </c>
      <c r="U33" s="53" t="s">
        <v>71</v>
      </c>
    </row>
  </sheetData>
  <autoFilter ref="A20:U29">
    <filterColumn colId="9"/>
  </autoFilter>
  <mergeCells count="17">
    <mergeCell ref="J18:O18"/>
    <mergeCell ref="E15:O17"/>
    <mergeCell ref="A13:U13"/>
    <mergeCell ref="A14:U14"/>
    <mergeCell ref="A15:A19"/>
    <mergeCell ref="B15:B19"/>
    <mergeCell ref="C15:C19"/>
    <mergeCell ref="D15:D19"/>
    <mergeCell ref="P15:T18"/>
    <mergeCell ref="U15:U19"/>
    <mergeCell ref="E18:I18"/>
    <mergeCell ref="A12:U12"/>
    <mergeCell ref="A4:U4"/>
    <mergeCell ref="A5:U5"/>
    <mergeCell ref="A7:U7"/>
    <mergeCell ref="A8:U8"/>
    <mergeCell ref="A10:U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</vt:lpstr>
      <vt:lpstr>'16квВы'!Область_печати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Чурилова Л.В. - начальник сектора бюджетирования</dc:creator>
  <cp:lastModifiedBy>DoroninaOA</cp:lastModifiedBy>
  <dcterms:created xsi:type="dcterms:W3CDTF">2018-08-08T09:10:15Z</dcterms:created>
  <dcterms:modified xsi:type="dcterms:W3CDTF">2025-01-27T03:13:56Z</dcterms:modified>
</cp:coreProperties>
</file>