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-15" windowWidth="14310" windowHeight="12855" tabRatio="784"/>
  </bookViews>
  <sheets>
    <sheet name="Сводный сметный расчет с ИД - С" sheetId="5" r:id="rId1"/>
    <sheet name="Объектная смета1 - Объектная см" sheetId="1" r:id="rId2"/>
    <sheet name="Объектная смета2 - Объектная см" sheetId="2" r:id="rId3"/>
    <sheet name="Объектная смета3 - Объектная см" sheetId="3" r:id="rId4"/>
    <sheet name="Объектная смета4 - Объектная см" sheetId="4" r:id="rId5"/>
  </sheets>
  <definedNames>
    <definedName name="_xlnm.Print_Titles" localSheetId="1">'Объектная смета1 - Объектная см'!$23:$23</definedName>
    <definedName name="_xlnm.Print_Titles" localSheetId="2">'Объектная смета2 - Объектная см'!$23:$23</definedName>
    <definedName name="_xlnm.Print_Titles" localSheetId="3">'Объектная смета3 - Объектная см'!$23:$23</definedName>
    <definedName name="_xlnm.Print_Titles" localSheetId="4">'Объектная смета4 - Объектная см'!$23:$23</definedName>
    <definedName name="_xlnm.Print_Titles" localSheetId="0">'Сводный сметный расчет с ИД - С'!$24:$24</definedName>
    <definedName name="_xlnm.Print_Area" localSheetId="0">'Сводный сметный расчет с ИД - С'!$A$1:$H$56</definedName>
  </definedNames>
  <calcPr calcId="145621" iterateCount="1"/>
</workbook>
</file>

<file path=xl/calcChain.xml><?xml version="1.0" encoding="utf-8"?>
<calcChain xmlns="http://schemas.openxmlformats.org/spreadsheetml/2006/main">
  <c r="O53" i="5" l="1"/>
  <c r="H50" i="5"/>
  <c r="Q50" i="5"/>
  <c r="O50" i="5"/>
  <c r="H41" i="4"/>
  <c r="H41" i="3"/>
  <c r="H41" i="2"/>
  <c r="H41" i="1"/>
  <c r="H48" i="5"/>
  <c r="O48" i="5" l="1"/>
</calcChain>
</file>

<file path=xl/sharedStrings.xml><?xml version="1.0" encoding="utf-8"?>
<sst xmlns="http://schemas.openxmlformats.org/spreadsheetml/2006/main" count="440" uniqueCount="138">
  <si>
    <t>Форма № 3</t>
  </si>
  <si>
    <t>Реконструкция оборудования ТП-3404 (9) с заменой ячеек КСО-6 кВ (4 шт.), по адресу: Томская область, г.Колпашево, в/г № 3</t>
  </si>
  <si>
    <t>(наименование стройки)</t>
  </si>
  <si>
    <t>ОБЪЕКТНЫЙ СМЕТНЫЙ РАСЧЕТ (СМЕТА) № ОС-1</t>
  </si>
  <si>
    <t>на строительство</t>
  </si>
  <si>
    <t>яч. 1 в ТП 3404</t>
  </si>
  <si>
    <t>(наименование объекта капитального строительства)</t>
  </si>
  <si>
    <t>Сметная стоимость</t>
  </si>
  <si>
    <t>278 311,52 руб.</t>
  </si>
  <si>
    <t>Средства на оплату труда</t>
  </si>
  <si>
    <t>29 466,56 руб.</t>
  </si>
  <si>
    <t xml:space="preserve">Расчетный измеритель </t>
  </si>
  <si>
    <t xml:space="preserve">объекта капитального строительства  </t>
  </si>
  <si>
    <t xml:space="preserve">Показатель единичной стоимости на расчетный измеритель </t>
  </si>
  <si>
    <t>Составлен(а) в базисном (текущем) уровне цен  4 кв 2022 г</t>
  </si>
  <si>
    <t>№ п/п</t>
  </si>
  <si>
    <t>Обоснование</t>
  </si>
  <si>
    <t>Наименование глав, объектов капитального строительства, работ и затрат</t>
  </si>
  <si>
    <t>Сметная стоимость, руб.</t>
  </si>
  <si>
    <t>Средства на оплату труда, руб.</t>
  </si>
  <si>
    <t>Показатели единичной стоимости</t>
  </si>
  <si>
    <t>строительных
(ремонтно- строительных, ремонтно- реставра ционных) работ</t>
  </si>
  <si>
    <t>монтажных работ</t>
  </si>
  <si>
    <t>оборудования</t>
  </si>
  <si>
    <t>прочих затрат</t>
  </si>
  <si>
    <t>всего</t>
  </si>
  <si>
    <t>Локальные сметы (расчеты)</t>
  </si>
  <si>
    <t>1</t>
  </si>
  <si>
    <t>ЛР-02-03-01</t>
  </si>
  <si>
    <t>Демонтаж и монтаж яч.1 в ТП 3404</t>
  </si>
  <si>
    <t>2</t>
  </si>
  <si>
    <t>ЛР-09-03-01</t>
  </si>
  <si>
    <t>Перевозка оборудования  яч.1 в ТП 3404</t>
  </si>
  <si>
    <t>3</t>
  </si>
  <si>
    <t>Пусконаладочные работы  яч.1 в ТП 3404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</si>
  <si>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</si>
  <si>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</si>
  <si>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</si>
  <si>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</si>
  <si>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</si>
  <si>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</si>
  <si>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</si>
  <si>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Непредвиденные затраты</t>
  </si>
  <si>
    <t>5</t>
  </si>
  <si>
    <t>Приказ от 4.08.2020 № 421/пр п.179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</si>
  <si>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</si>
  <si>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</si>
  <si>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Дополнительные работы и затраты</t>
  </si>
  <si>
    <t>4</t>
  </si>
  <si>
    <t>Индекс-дефлятор на 2019-2024 гг. принят согласно публикации Минэкономразвития от 30 сентября 2021 г. "Прогноз социально-экономического развития Российской Федерации на период до 2024 года"</t>
  </si>
  <si>
    <t>Индекс дефлятор с 4 кв 2022  на 4 кв 2023 год</t>
  </si>
  <si>
    <t>Итого "Дополнительные работы и затраты"</t>
  </si>
  <si>
    <t>Налоги и обязательные платежи</t>
  </si>
  <si>
    <t>7</t>
  </si>
  <si>
    <t>№ 303-ФЗ от 3.08.2018</t>
  </si>
  <si>
    <t>НДС - 20%</t>
  </si>
  <si>
    <t>Итого "Налоги и обязательные платежи"</t>
  </si>
  <si>
    <t>Итого по объектной смете</t>
  </si>
  <si>
    <t>Главный инженер проекта</t>
  </si>
  <si>
    <t>[подпись (инициалы, фамилия)]</t>
  </si>
  <si>
    <t xml:space="preserve">Начальник </t>
  </si>
  <si>
    <t>Составил:</t>
  </si>
  <si>
    <t>[должность, подпись (инициалы, фамилия)]</t>
  </si>
  <si>
    <t>Проверил:</t>
  </si>
  <si>
    <t>ОБЪЕКТНЫЙ СМЕТНЫЙ РАСЧЕТ (СМЕТА) № ОС-2</t>
  </si>
  <si>
    <t>яч. 2 в ТП 3404</t>
  </si>
  <si>
    <t>267 151,94 руб.</t>
  </si>
  <si>
    <t>28 546,54 руб.</t>
  </si>
  <si>
    <t>ЛР-02-03-02</t>
  </si>
  <si>
    <t>Демонтаж и монтаж яч.2 в ТП 3404</t>
  </si>
  <si>
    <t>ЛР-09-03-02</t>
  </si>
  <si>
    <t>Перевозка оборудования  яч.2 в ТП 3404</t>
  </si>
  <si>
    <t>Пусконаладочные работы  яч.2 в ТП 3404</t>
  </si>
  <si>
    <t>6</t>
  </si>
  <si>
    <t/>
  </si>
  <si>
    <t>ОБЪЕКТНЫЙ СМЕТНЫЙ РАСЧЕТ (СМЕТА) № ОС-3</t>
  </si>
  <si>
    <t>яч .3 в ТП 3404</t>
  </si>
  <si>
    <t>268 147,21 руб.</t>
  </si>
  <si>
    <t>29 038,49 руб.</t>
  </si>
  <si>
    <t>ЛР-02-03-03</t>
  </si>
  <si>
    <t>Демонтаж и монтаж яч.3 в ТП 3404</t>
  </si>
  <si>
    <t>ЛР-09-03-03</t>
  </si>
  <si>
    <t>Перевозка оборудования  яч.3 в ТП 3404</t>
  </si>
  <si>
    <t>Пусконаладочные работы  яч.3 в ТП 3404</t>
  </si>
  <si>
    <t>(Зайцева И.Б.)</t>
  </si>
  <si>
    <t>ОБЪЕКТНЫЙ СМЕТНЫЙ РАСЧЕТ (СМЕТА) № ОС-4</t>
  </si>
  <si>
    <t>яч. 4 в ТП 3404</t>
  </si>
  <si>
    <t>289 351,52 руб.</t>
  </si>
  <si>
    <t>28 210,55 руб.</t>
  </si>
  <si>
    <t>Составлен(а) в базисном (текущем) уровне цен  4 кв 2022 г.</t>
  </si>
  <si>
    <t>ЛР-02-03-04</t>
  </si>
  <si>
    <t>Демонтаж и монтаж яч.4 в ТП 3404</t>
  </si>
  <si>
    <t>ЛР-09-03-04</t>
  </si>
  <si>
    <t>Перевозка оборудования  яч.4 в ТП 3404</t>
  </si>
  <si>
    <t>Пусконаладочные работы  яч.4 в ТП 3404</t>
  </si>
  <si>
    <t>Зайцева И.Б.</t>
  </si>
  <si>
    <t xml:space="preserve">Составил </t>
  </si>
  <si>
    <t>Итого по сводному расчету</t>
  </si>
  <si>
    <t>20%Г1.П:Г14.П</t>
  </si>
  <si>
    <t>20%Г1.О:Г14.О</t>
  </si>
  <si>
    <t>20%Г1.М:Г14.М</t>
  </si>
  <si>
    <t>20%Г1.С:Г14.С</t>
  </si>
  <si>
    <t>5,4%Г1.П:Г13.П</t>
  </si>
  <si>
    <t>5,4%Г1.О:Г13.О</t>
  </si>
  <si>
    <t>5,4%Г1.М:Г13.М</t>
  </si>
  <si>
    <t>5,4%Г1.С:Г13.С</t>
  </si>
  <si>
    <t>Итого с учетом "Непредвиденные затраты"</t>
  </si>
  <si>
    <t>3%Г1.П:Г12.П</t>
  </si>
  <si>
    <t>3%Г1.О:Г12.О</t>
  </si>
  <si>
    <t>3%Г1.М:Г12.М</t>
  </si>
  <si>
    <t>3%Г1.С:Г12.С</t>
  </si>
  <si>
    <t>Итого по Главам 1-12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</si>
  <si>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</si>
  <si>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1-9</t>
  </si>
  <si>
    <t>Глава 9. Прочие работы и затраты</t>
  </si>
  <si>
    <t>Итого по Главам 1-8</t>
  </si>
  <si>
    <t>Глава 8. Временные здания и сооружения</t>
  </si>
  <si>
    <t>Итого по Главам 1-7</t>
  </si>
  <si>
    <t>Глава 7. Благоустройство и озеленение территории</t>
  </si>
  <si>
    <t>Итого по Главе 2. "Основные объекты строительства"</t>
  </si>
  <si>
    <t>Реконструкция оборудования ТП-3404 (9) с заменой ячеек КСО-6 кВ (4 шт.), по адресу: Томская область, г.Колпашево, в/г № 3 яч .4</t>
  </si>
  <si>
    <t>Реконструкция оборудования ТП-3404 (9) с заменой ячеек КСО-6 кВ (4 шт.), по адресу: Томская область, г.Колпашево, в/г № 3 - яч. 1</t>
  </si>
  <si>
    <t>Глава 2. Основные объекты строительства</t>
  </si>
  <si>
    <t>Строительных
(ремонтно- строительных, ремонтно- реставра ционных) работ</t>
  </si>
  <si>
    <t xml:space="preserve">Сметная стоимость, тыс. руб. </t>
  </si>
  <si>
    <t>СВОДНЫЙ СМЕТНЫЙ РАСЧЕТ СТОИМОСТИ СТРОИТЕЛЬСТВА № ССРСС-1</t>
  </si>
  <si>
    <t>(ссылка на документ об утверждении)</t>
  </si>
  <si>
    <t>Сводный сметный расчет сметной стоимостью   1 102 962,21 руб.</t>
  </si>
  <si>
    <t>"Утвержден" "___"______________________2023г</t>
  </si>
  <si>
    <t>(наименование организации)</t>
  </si>
  <si>
    <t xml:space="preserve"> </t>
  </si>
  <si>
    <t>Заказчик</t>
  </si>
  <si>
    <t>Утверждено приказом № 421 от 4 августа 2020 г. Минстроя РФ</t>
  </si>
  <si>
    <t>Приложение № 6</t>
  </si>
  <si>
    <t>Директор филиала "Забайкальский"</t>
  </si>
  <si>
    <t>АО "Оборонэнерго"</t>
  </si>
  <si>
    <t>Р.В. Красильников</t>
  </si>
  <si>
    <t>Итого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</si>
</sst>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name val="Calibri"/>
      <charset val="1"/>
    </font>
    <font>
      <sz val="11"/>
      <color rgb="FF000000"/>
      <name val="Arial"/>
      <charset val="204"/>
    </font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b/>
      <sz val="14"/>
      <name val="Arial"/>
      <charset val="204"/>
    </font>
    <font>
      <i/>
      <sz val="8"/>
      <name val="Arial"/>
      <charset val="204"/>
    </font>
    <font>
      <b/>
      <sz val="9"/>
      <name val="Arial"/>
      <charset val="204"/>
    </font>
    <font>
      <sz val="10"/>
      <name val="Arial"/>
      <charset val="204"/>
    </font>
    <font>
      <b/>
      <sz val="8"/>
      <name val="Arial"/>
      <charset val="204"/>
    </font>
    <font>
      <i/>
      <sz val="8"/>
      <color rgb="FFFF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49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wrapText="1"/>
    </xf>
    <xf numFmtId="0" fontId="6" fillId="0" borderId="0" xfId="0" applyNumberFormat="1" applyFont="1" applyFill="1" applyBorder="1" applyAlignment="1" applyProtection="1">
      <alignment horizontal="center" vertical="top"/>
    </xf>
    <xf numFmtId="49" fontId="4" fillId="0" borderId="0" xfId="0" applyNumberFormat="1" applyFont="1" applyFill="1" applyBorder="1" applyAlignment="1" applyProtection="1">
      <alignment wrapText="1"/>
    </xf>
    <xf numFmtId="49" fontId="8" fillId="0" borderId="0" xfId="0" applyNumberFormat="1" applyFont="1" applyFill="1" applyBorder="1" applyAlignment="1" applyProtection="1">
      <alignment horizontal="right"/>
    </xf>
    <xf numFmtId="49" fontId="6" fillId="0" borderId="0" xfId="0" applyNumberFormat="1" applyFont="1" applyFill="1" applyBorder="1" applyAlignment="1" applyProtection="1">
      <alignment vertical="top"/>
    </xf>
    <xf numFmtId="49" fontId="6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vertical="top"/>
    </xf>
    <xf numFmtId="49" fontId="9" fillId="0" borderId="0" xfId="0" applyNumberFormat="1" applyFont="1" applyFill="1" applyBorder="1" applyAlignment="1" applyProtection="1">
      <alignment horizontal="left" vertical="top"/>
    </xf>
    <xf numFmtId="0" fontId="6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left" vertical="top"/>
    </xf>
    <xf numFmtId="0" fontId="4" fillId="0" borderId="1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left"/>
    </xf>
    <xf numFmtId="49" fontId="4" fillId="0" borderId="1" xfId="0" applyNumberFormat="1" applyFont="1" applyFill="1" applyBorder="1" applyAlignment="1" applyProtection="1">
      <alignment horizontal="right" vertical="top"/>
    </xf>
    <xf numFmtId="0" fontId="10" fillId="0" borderId="1" xfId="0" applyNumberFormat="1" applyFont="1" applyFill="1" applyBorder="1" applyAlignment="1" applyProtection="1">
      <alignment horizontal="center" vertical="top"/>
    </xf>
    <xf numFmtId="4" fontId="4" fillId="0" borderId="1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/>
    <xf numFmtId="49" fontId="9" fillId="0" borderId="0" xfId="0" applyNumberFormat="1" applyFont="1" applyFill="1" applyBorder="1" applyAlignment="1" applyProtection="1">
      <alignment horizontal="left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left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wrapText="1"/>
    </xf>
    <xf numFmtId="0" fontId="11" fillId="0" borderId="0" xfId="0" applyNumberFormat="1" applyFont="1" applyFill="1" applyBorder="1" applyAlignment="1" applyProtection="1">
      <alignment wrapText="1"/>
    </xf>
    <xf numFmtId="49" fontId="3" fillId="0" borderId="2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right" vertical="top" wrapText="1"/>
    </xf>
    <xf numFmtId="4" fontId="3" fillId="0" borderId="2" xfId="0" applyNumberFormat="1" applyFont="1" applyFill="1" applyBorder="1" applyAlignment="1" applyProtection="1">
      <alignment horizontal="right" vertical="top" wrapText="1"/>
    </xf>
    <xf numFmtId="2" fontId="3" fillId="0" borderId="2" xfId="0" applyNumberFormat="1" applyFont="1" applyFill="1" applyBorder="1" applyAlignment="1" applyProtection="1">
      <alignment horizontal="right" vertical="top" wrapText="1"/>
    </xf>
    <xf numFmtId="49" fontId="12" fillId="0" borderId="2" xfId="0" applyNumberFormat="1" applyFont="1" applyFill="1" applyBorder="1" applyAlignment="1" applyProtection="1"/>
    <xf numFmtId="0" fontId="12" fillId="0" borderId="2" xfId="0" applyNumberFormat="1" applyFont="1" applyFill="1" applyBorder="1" applyAlignment="1" applyProtection="1">
      <alignment horizontal="right" vertical="top" wrapText="1"/>
    </xf>
    <xf numFmtId="2" fontId="12" fillId="0" borderId="2" xfId="0" applyNumberFormat="1" applyFont="1" applyFill="1" applyBorder="1" applyAlignment="1" applyProtection="1">
      <alignment horizontal="right" vertical="top" wrapText="1"/>
    </xf>
    <xf numFmtId="4" fontId="12" fillId="0" borderId="2" xfId="0" applyNumberFormat="1" applyFont="1" applyFill="1" applyBorder="1" applyAlignment="1" applyProtection="1">
      <alignment horizontal="right" vertical="top" wrapText="1"/>
    </xf>
    <xf numFmtId="4" fontId="12" fillId="0" borderId="2" xfId="0" applyNumberFormat="1" applyFont="1" applyFill="1" applyBorder="1" applyAlignment="1" applyProtection="1">
      <alignment horizontal="right" vertical="top"/>
    </xf>
    <xf numFmtId="0" fontId="12" fillId="0" borderId="2" xfId="0" applyNumberFormat="1" applyFont="1" applyFill="1" applyBorder="1" applyAlignment="1" applyProtection="1">
      <alignment horizontal="right" vertical="top"/>
    </xf>
    <xf numFmtId="0" fontId="12" fillId="0" borderId="0" xfId="0" applyNumberFormat="1" applyFont="1" applyFill="1" applyBorder="1" applyAlignment="1" applyProtection="1">
      <alignment wrapText="1"/>
    </xf>
    <xf numFmtId="0" fontId="9" fillId="0" borderId="0" xfId="0" applyNumberFormat="1" applyFont="1" applyFill="1" applyBorder="1" applyAlignment="1" applyProtection="1">
      <alignment wrapText="1"/>
    </xf>
    <xf numFmtId="2" fontId="12" fillId="0" borderId="2" xfId="0" applyNumberFormat="1" applyFont="1" applyFill="1" applyBorder="1" applyAlignment="1" applyProtection="1">
      <alignment horizontal="right" vertical="top"/>
    </xf>
    <xf numFmtId="164" fontId="3" fillId="0" borderId="2" xfId="0" applyNumberFormat="1" applyFont="1" applyFill="1" applyBorder="1" applyAlignment="1" applyProtection="1">
      <alignment horizontal="right" vertical="top" wrapText="1"/>
    </xf>
    <xf numFmtId="164" fontId="12" fillId="0" borderId="2" xfId="0" applyNumberFormat="1" applyFont="1" applyFill="1" applyBorder="1" applyAlignment="1" applyProtection="1">
      <alignment horizontal="right" vertical="top"/>
    </xf>
    <xf numFmtId="49" fontId="4" fillId="0" borderId="1" xfId="0" applyNumberFormat="1" applyFont="1" applyFill="1" applyBorder="1" applyAlignment="1" applyProtection="1">
      <alignment horizontal="left" vertical="top"/>
    </xf>
    <xf numFmtId="49" fontId="4" fillId="0" borderId="1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horizontal="right"/>
    </xf>
    <xf numFmtId="49" fontId="6" fillId="0" borderId="0" xfId="0" applyNumberFormat="1" applyFont="1" applyFill="1" applyBorder="1" applyAlignment="1" applyProtection="1">
      <alignment vertical="center"/>
    </xf>
    <xf numFmtId="164" fontId="12" fillId="0" borderId="2" xfId="0" applyNumberFormat="1" applyFont="1" applyFill="1" applyBorder="1" applyAlignment="1" applyProtection="1">
      <alignment horizontal="right" vertical="top" wrapText="1"/>
    </xf>
    <xf numFmtId="0" fontId="3" fillId="0" borderId="0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>
      <alignment wrapText="1"/>
    </xf>
    <xf numFmtId="0" fontId="2" fillId="0" borderId="0" xfId="1"/>
    <xf numFmtId="0" fontId="13" fillId="0" borderId="0" xfId="1" applyNumberFormat="1" applyFont="1" applyFill="1" applyBorder="1" applyAlignment="1" applyProtection="1">
      <alignment horizontal="left" vertical="top"/>
    </xf>
    <xf numFmtId="0" fontId="9" fillId="0" borderId="0" xfId="1" applyNumberFormat="1" applyFont="1" applyFill="1" applyBorder="1" applyAlignment="1" applyProtection="1">
      <alignment wrapText="1"/>
    </xf>
    <xf numFmtId="0" fontId="12" fillId="0" borderId="0" xfId="1" applyNumberFormat="1" applyFont="1" applyFill="1" applyBorder="1" applyAlignment="1" applyProtection="1">
      <alignment wrapText="1"/>
    </xf>
    <xf numFmtId="0" fontId="11" fillId="0" borderId="0" xfId="1" applyNumberFormat="1" applyFont="1" applyFill="1" applyBorder="1" applyAlignment="1" applyProtection="1">
      <alignment wrapText="1"/>
    </xf>
    <xf numFmtId="4" fontId="12" fillId="0" borderId="2" xfId="1" applyNumberFormat="1" applyFont="1" applyFill="1" applyBorder="1" applyAlignment="1" applyProtection="1">
      <alignment horizontal="right" vertical="top"/>
    </xf>
    <xf numFmtId="4" fontId="12" fillId="0" borderId="2" xfId="1" applyNumberFormat="1" applyFont="1" applyFill="1" applyBorder="1" applyAlignment="1" applyProtection="1">
      <alignment horizontal="right" vertical="top" wrapText="1"/>
    </xf>
    <xf numFmtId="0" fontId="12" fillId="0" borderId="2" xfId="1" applyNumberFormat="1" applyFont="1" applyFill="1" applyBorder="1" applyAlignment="1" applyProtection="1"/>
    <xf numFmtId="2" fontId="12" fillId="0" borderId="2" xfId="1" applyNumberFormat="1" applyFont="1" applyFill="1" applyBorder="1" applyAlignment="1" applyProtection="1">
      <alignment horizontal="right" vertical="top" wrapText="1"/>
    </xf>
    <xf numFmtId="0" fontId="3" fillId="0" borderId="2" xfId="1" applyNumberFormat="1" applyFont="1" applyFill="1" applyBorder="1" applyAlignment="1" applyProtection="1">
      <alignment horizontal="right" vertical="top" wrapText="1"/>
    </xf>
    <xf numFmtId="0" fontId="3" fillId="0" borderId="2" xfId="1" applyNumberFormat="1" applyFont="1" applyFill="1" applyBorder="1" applyAlignment="1" applyProtection="1">
      <alignment horizontal="left" vertical="top" wrapText="1"/>
    </xf>
    <xf numFmtId="0" fontId="3" fillId="0" borderId="2" xfId="1" applyNumberFormat="1" applyFont="1" applyFill="1" applyBorder="1" applyAlignment="1" applyProtection="1">
      <alignment horizontal="center" vertical="top" wrapText="1"/>
    </xf>
    <xf numFmtId="4" fontId="3" fillId="0" borderId="2" xfId="1" applyNumberFormat="1" applyFont="1" applyFill="1" applyBorder="1" applyAlignment="1" applyProtection="1">
      <alignment horizontal="right" vertical="top" wrapText="1"/>
    </xf>
    <xf numFmtId="2" fontId="3" fillId="0" borderId="2" xfId="1" applyNumberFormat="1" applyFont="1" applyFill="1" applyBorder="1" applyAlignment="1" applyProtection="1">
      <alignment horizontal="right" vertical="top" wrapText="1"/>
    </xf>
    <xf numFmtId="1" fontId="3" fillId="0" borderId="2" xfId="1" applyNumberFormat="1" applyFont="1" applyFill="1" applyBorder="1" applyAlignment="1" applyProtection="1">
      <alignment horizontal="center" vertical="top" wrapText="1"/>
    </xf>
    <xf numFmtId="3" fontId="12" fillId="0" borderId="2" xfId="1" applyNumberFormat="1" applyFont="1" applyFill="1" applyBorder="1" applyAlignment="1" applyProtection="1">
      <alignment horizontal="right" vertical="top"/>
    </xf>
    <xf numFmtId="164" fontId="12" fillId="0" borderId="2" xfId="1" applyNumberFormat="1" applyFont="1" applyFill="1" applyBorder="1" applyAlignment="1" applyProtection="1">
      <alignment horizontal="right" vertical="top"/>
    </xf>
    <xf numFmtId="164" fontId="12" fillId="0" borderId="2" xfId="1" applyNumberFormat="1" applyFont="1" applyFill="1" applyBorder="1" applyAlignment="1" applyProtection="1">
      <alignment horizontal="right" vertical="top" wrapText="1"/>
    </xf>
    <xf numFmtId="1" fontId="3" fillId="0" borderId="2" xfId="1" applyNumberFormat="1" applyFont="1" applyFill="1" applyBorder="1" applyAlignment="1" applyProtection="1">
      <alignment horizontal="left" vertical="top" wrapText="1"/>
    </xf>
    <xf numFmtId="164" fontId="3" fillId="0" borderId="2" xfId="1" applyNumberFormat="1" applyFont="1" applyFill="1" applyBorder="1" applyAlignment="1" applyProtection="1">
      <alignment horizontal="right" vertical="top" wrapText="1"/>
    </xf>
    <xf numFmtId="0" fontId="4" fillId="0" borderId="0" xfId="1" applyNumberFormat="1" applyFont="1" applyFill="1" applyBorder="1" applyAlignment="1" applyProtection="1">
      <alignment horizontal="center"/>
    </xf>
    <xf numFmtId="0" fontId="4" fillId="0" borderId="0" xfId="1" applyNumberFormat="1" applyFont="1" applyFill="1" applyBorder="1" applyAlignment="1" applyProtection="1"/>
    <xf numFmtId="0" fontId="9" fillId="0" borderId="0" xfId="1" applyNumberFormat="1" applyFont="1" applyFill="1" applyBorder="1" applyAlignment="1" applyProtection="1">
      <alignment horizontal="left"/>
    </xf>
    <xf numFmtId="0" fontId="6" fillId="0" borderId="0" xfId="1" applyNumberFormat="1" applyFont="1" applyFill="1" applyBorder="1" applyAlignment="1" applyProtection="1"/>
    <xf numFmtId="0" fontId="6" fillId="0" borderId="0" xfId="1" applyNumberFormat="1" applyFont="1" applyFill="1" applyBorder="1" applyAlignment="1" applyProtection="1">
      <alignment horizontal="center"/>
    </xf>
    <xf numFmtId="0" fontId="6" fillId="0" borderId="0" xfId="1" applyNumberFormat="1" applyFont="1" applyFill="1" applyBorder="1" applyAlignment="1" applyProtection="1">
      <alignment vertical="top"/>
    </xf>
    <xf numFmtId="0" fontId="4" fillId="0" borderId="0" xfId="1" applyNumberFormat="1" applyFont="1" applyFill="1" applyBorder="1" applyAlignment="1" applyProtection="1">
      <alignment wrapText="1"/>
    </xf>
    <xf numFmtId="0" fontId="5" fillId="0" borderId="0" xfId="1" applyNumberFormat="1" applyFont="1" applyFill="1" applyBorder="1" applyAlignment="1" applyProtection="1">
      <alignment horizontal="center"/>
    </xf>
    <xf numFmtId="0" fontId="9" fillId="0" borderId="0" xfId="1" applyNumberFormat="1" applyFont="1" applyFill="1" applyBorder="1" applyAlignment="1" applyProtection="1"/>
    <xf numFmtId="0" fontId="4" fillId="0" borderId="0" xfId="1" applyNumberFormat="1" applyFont="1" applyFill="1" applyBorder="1" applyAlignment="1" applyProtection="1">
      <alignment horizontal="right"/>
    </xf>
    <xf numFmtId="0" fontId="4" fillId="0" borderId="1" xfId="1" applyNumberFormat="1" applyFont="1" applyFill="1" applyBorder="1" applyAlignment="1" applyProtection="1">
      <alignment horizontal="center"/>
    </xf>
    <xf numFmtId="0" fontId="12" fillId="0" borderId="5" xfId="1" applyNumberFormat="1" applyFont="1" applyFill="1" applyBorder="1" applyAlignment="1" applyProtection="1"/>
    <xf numFmtId="0" fontId="12" fillId="0" borderId="6" xfId="1" applyNumberFormat="1" applyFont="1" applyFill="1" applyBorder="1" applyAlignment="1" applyProtection="1">
      <alignment horizontal="right" vertical="top" wrapText="1"/>
    </xf>
    <xf numFmtId="2" fontId="12" fillId="0" borderId="6" xfId="1" applyNumberFormat="1" applyFont="1" applyFill="1" applyBorder="1" applyAlignment="1" applyProtection="1">
      <alignment horizontal="right" vertical="top" wrapText="1"/>
    </xf>
    <xf numFmtId="4" fontId="12" fillId="0" borderId="6" xfId="1" applyNumberFormat="1" applyFont="1" applyFill="1" applyBorder="1" applyAlignment="1" applyProtection="1">
      <alignment horizontal="right" vertical="top" wrapText="1"/>
    </xf>
    <xf numFmtId="4" fontId="12" fillId="0" borderId="6" xfId="1" applyNumberFormat="1" applyFont="1" applyFill="1" applyBorder="1" applyAlignment="1" applyProtection="1">
      <alignment horizontal="right" vertical="top"/>
    </xf>
    <xf numFmtId="4" fontId="12" fillId="0" borderId="4" xfId="1" applyNumberFormat="1" applyFont="1" applyFill="1" applyBorder="1" applyAlignment="1" applyProtection="1">
      <alignment horizontal="right" vertical="top"/>
    </xf>
    <xf numFmtId="4" fontId="2" fillId="0" borderId="0" xfId="1" applyNumberFormat="1"/>
    <xf numFmtId="0" fontId="12" fillId="0" borderId="5" xfId="1" applyNumberFormat="1" applyFont="1" applyFill="1" applyBorder="1" applyAlignment="1" applyProtection="1">
      <alignment horizontal="right" vertical="top" wrapText="1"/>
    </xf>
    <xf numFmtId="0" fontId="12" fillId="0" borderId="4" xfId="1" applyNumberFormat="1" applyFont="1" applyFill="1" applyBorder="1" applyAlignment="1" applyProtection="1">
      <alignment horizontal="right" vertical="top" wrapText="1"/>
    </xf>
    <xf numFmtId="0" fontId="9" fillId="0" borderId="5" xfId="1" applyNumberFormat="1" applyFont="1" applyFill="1" applyBorder="1" applyAlignment="1" applyProtection="1">
      <alignment horizontal="right" vertical="top" wrapText="1"/>
    </xf>
    <xf numFmtId="0" fontId="9" fillId="0" borderId="4" xfId="1" applyNumberFormat="1" applyFont="1" applyFill="1" applyBorder="1" applyAlignment="1" applyProtection="1">
      <alignment horizontal="right" vertical="top" wrapText="1"/>
    </xf>
    <xf numFmtId="0" fontId="11" fillId="0" borderId="5" xfId="1" applyNumberFormat="1" applyFont="1" applyFill="1" applyBorder="1" applyAlignment="1" applyProtection="1">
      <alignment horizontal="left" vertical="center" wrapText="1"/>
    </xf>
    <xf numFmtId="0" fontId="11" fillId="0" borderId="6" xfId="1" applyNumberFormat="1" applyFont="1" applyFill="1" applyBorder="1" applyAlignment="1" applyProtection="1">
      <alignment horizontal="left" vertical="center" wrapText="1"/>
    </xf>
    <xf numFmtId="0" fontId="11" fillId="0" borderId="4" xfId="1" applyNumberFormat="1" applyFont="1" applyFill="1" applyBorder="1" applyAlignment="1" applyProtection="1">
      <alignment horizontal="left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</xf>
    <xf numFmtId="0" fontId="3" fillId="0" borderId="7" xfId="1" applyNumberFormat="1" applyFont="1" applyFill="1" applyBorder="1" applyAlignment="1" applyProtection="1">
      <alignment horizontal="center" vertical="center" wrapText="1"/>
    </xf>
    <xf numFmtId="0" fontId="6" fillId="0" borderId="3" xfId="1" applyNumberFormat="1" applyFont="1" applyFill="1" applyBorder="1" applyAlignment="1" applyProtection="1">
      <alignment horizontal="center" vertical="top"/>
    </xf>
    <xf numFmtId="0" fontId="4" fillId="0" borderId="0" xfId="1" applyNumberFormat="1" applyFont="1" applyFill="1" applyBorder="1" applyAlignment="1" applyProtection="1">
      <alignment horizontal="left"/>
    </xf>
    <xf numFmtId="0" fontId="3" fillId="0" borderId="9" xfId="1" applyNumberFormat="1" applyFont="1" applyFill="1" applyBorder="1" applyAlignment="1" applyProtection="1">
      <alignment horizontal="center" vertical="center" wrapText="1"/>
    </xf>
    <xf numFmtId="0" fontId="3" fillId="0" borderId="5" xfId="1" applyNumberFormat="1" applyFont="1" applyFill="1" applyBorder="1" applyAlignment="1" applyProtection="1">
      <alignment horizontal="center" vertical="center" wrapText="1"/>
    </xf>
    <xf numFmtId="0" fontId="3" fillId="0" borderId="6" xfId="1" applyNumberFormat="1" applyFont="1" applyFill="1" applyBorder="1" applyAlignment="1" applyProtection="1">
      <alignment horizontal="center" vertical="center" wrapText="1"/>
    </xf>
    <xf numFmtId="0" fontId="3" fillId="0" borderId="4" xfId="1" applyNumberFormat="1" applyFont="1" applyFill="1" applyBorder="1" applyAlignment="1" applyProtection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left" wrapText="1"/>
    </xf>
    <xf numFmtId="0" fontId="6" fillId="0" borderId="3" xfId="1" applyNumberFormat="1" applyFont="1" applyFill="1" applyBorder="1" applyAlignment="1" applyProtection="1">
      <alignment horizontal="center"/>
    </xf>
    <xf numFmtId="0" fontId="4" fillId="0" borderId="0" xfId="1" applyNumberFormat="1" applyFont="1" applyFill="1" applyBorder="1" applyAlignment="1" applyProtection="1">
      <alignment horizontal="center"/>
    </xf>
    <xf numFmtId="0" fontId="7" fillId="0" borderId="0" xfId="1" applyNumberFormat="1" applyFont="1" applyFill="1" applyBorder="1" applyAlignment="1" applyProtection="1">
      <alignment horizontal="center"/>
    </xf>
    <xf numFmtId="0" fontId="4" fillId="0" borderId="0" xfId="1" applyNumberFormat="1" applyFont="1" applyFill="1" applyBorder="1" applyAlignment="1" applyProtection="1">
      <alignment horizontal="center" wrapText="1"/>
    </xf>
    <xf numFmtId="49" fontId="6" fillId="0" borderId="3" xfId="0" applyNumberFormat="1" applyFont="1" applyFill="1" applyBorder="1" applyAlignment="1" applyProtection="1">
      <alignment horizontal="center" vertical="center"/>
    </xf>
    <xf numFmtId="0" fontId="11" fillId="0" borderId="2" xfId="0" applyNumberFormat="1" applyFont="1" applyFill="1" applyBorder="1" applyAlignment="1" applyProtection="1">
      <alignment horizontal="left" vertical="center" wrapText="1"/>
    </xf>
    <xf numFmtId="0" fontId="12" fillId="0" borderId="2" xfId="0" applyNumberFormat="1" applyFont="1" applyFill="1" applyBorder="1" applyAlignment="1" applyProtection="1">
      <alignment horizontal="right" vertical="top" wrapText="1"/>
    </xf>
    <xf numFmtId="0" fontId="9" fillId="0" borderId="2" xfId="0" applyNumberFormat="1" applyFont="1" applyFill="1" applyBorder="1" applyAlignment="1" applyProtection="1">
      <alignment horizontal="right" vertical="top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56"/>
  <sheetViews>
    <sheetView tabSelected="1" view="pageBreakPreview" topLeftCell="A22" zoomScale="60" zoomScaleNormal="100" workbookViewId="0">
      <selection activeCell="A33" sqref="A33:H33"/>
    </sheetView>
  </sheetViews>
  <sheetFormatPr defaultColWidth="9.140625" defaultRowHeight="11.25" customHeight="1" x14ac:dyDescent="0.2"/>
  <cols>
    <col min="1" max="1" width="6.7109375" style="57" customWidth="1"/>
    <col min="2" max="2" width="20.140625" style="57" customWidth="1"/>
    <col min="3" max="3" width="32.7109375" style="57" customWidth="1"/>
    <col min="4" max="8" width="14" style="57" customWidth="1"/>
    <col min="9" max="9" width="9.140625" style="57"/>
    <col min="10" max="10" width="88.7109375" style="58" hidden="1" customWidth="1"/>
    <col min="11" max="11" width="108.85546875" style="58" hidden="1" customWidth="1"/>
    <col min="12" max="12" width="129.5703125" style="58" hidden="1" customWidth="1"/>
    <col min="13" max="14" width="52.85546875" style="58" hidden="1" customWidth="1"/>
    <col min="15" max="15" width="28.140625" style="57" customWidth="1"/>
    <col min="16" max="16" width="9.140625" style="57"/>
    <col min="17" max="17" width="16.28515625" style="57" customWidth="1"/>
    <col min="18" max="16384" width="9.140625" style="57"/>
  </cols>
  <sheetData>
    <row r="1" spans="1:11" s="59" customFormat="1" ht="15" x14ac:dyDescent="0.25">
      <c r="H1" s="88" t="s">
        <v>133</v>
      </c>
    </row>
    <row r="2" spans="1:11" s="59" customFormat="1" ht="15" x14ac:dyDescent="0.25">
      <c r="A2" s="80"/>
      <c r="B2" s="80"/>
      <c r="C2" s="80"/>
      <c r="D2" s="80"/>
      <c r="E2" s="80"/>
      <c r="F2" s="80"/>
      <c r="G2" s="80"/>
      <c r="H2" s="88" t="s">
        <v>132</v>
      </c>
    </row>
    <row r="3" spans="1:11" s="59" customFormat="1" ht="15" x14ac:dyDescent="0.25">
      <c r="A3" s="80"/>
      <c r="B3" s="80"/>
      <c r="C3" s="80"/>
      <c r="D3" s="80"/>
      <c r="E3" s="80"/>
      <c r="F3" s="80"/>
      <c r="G3" s="80"/>
      <c r="H3" s="88"/>
    </row>
    <row r="4" spans="1:11" s="59" customFormat="1" ht="15" x14ac:dyDescent="0.25">
      <c r="A4" s="80"/>
      <c r="B4" s="80" t="s">
        <v>131</v>
      </c>
      <c r="C4" s="112" t="s">
        <v>130</v>
      </c>
      <c r="D4" s="112"/>
      <c r="E4" s="112"/>
      <c r="F4" s="112"/>
      <c r="G4" s="112"/>
      <c r="H4" s="80"/>
      <c r="J4" s="85" t="s">
        <v>130</v>
      </c>
    </row>
    <row r="5" spans="1:11" s="59" customFormat="1" ht="10.5" customHeight="1" x14ac:dyDescent="0.25">
      <c r="A5" s="80"/>
      <c r="B5" s="80"/>
      <c r="C5" s="113" t="s">
        <v>129</v>
      </c>
      <c r="D5" s="113"/>
      <c r="E5" s="113"/>
      <c r="F5" s="113"/>
      <c r="G5" s="113"/>
      <c r="H5" s="80"/>
    </row>
    <row r="6" spans="1:11" s="59" customFormat="1" ht="17.25" customHeight="1" x14ac:dyDescent="0.25">
      <c r="A6" s="80"/>
      <c r="B6" s="80" t="s">
        <v>128</v>
      </c>
      <c r="C6" s="79"/>
      <c r="D6" s="79"/>
      <c r="E6" s="79"/>
      <c r="F6" s="79"/>
      <c r="G6" s="114" t="s">
        <v>134</v>
      </c>
      <c r="H6" s="114"/>
    </row>
    <row r="7" spans="1:11" s="59" customFormat="1" ht="17.25" customHeight="1" x14ac:dyDescent="0.25">
      <c r="A7" s="80"/>
      <c r="B7" s="80"/>
      <c r="C7" s="79"/>
      <c r="D7" s="79"/>
      <c r="E7" s="79"/>
      <c r="F7" s="79"/>
      <c r="G7" s="79" t="s">
        <v>135</v>
      </c>
      <c r="H7" s="80"/>
    </row>
    <row r="8" spans="1:11" s="59" customFormat="1" ht="17.25" customHeight="1" x14ac:dyDescent="0.25">
      <c r="A8" s="80"/>
      <c r="B8" s="87" t="s">
        <v>127</v>
      </c>
      <c r="C8" s="79"/>
      <c r="D8" s="79"/>
      <c r="E8" s="79"/>
      <c r="F8" s="79"/>
      <c r="G8" s="89"/>
      <c r="H8" s="80" t="s">
        <v>136</v>
      </c>
    </row>
    <row r="9" spans="1:11" s="59" customFormat="1" ht="17.25" customHeight="1" x14ac:dyDescent="0.25">
      <c r="A9" s="80"/>
      <c r="B9" s="80"/>
      <c r="C9" s="114"/>
      <c r="D9" s="114"/>
      <c r="E9" s="114"/>
      <c r="F9" s="114"/>
      <c r="G9" s="114"/>
      <c r="H9" s="80"/>
    </row>
    <row r="10" spans="1:11" s="59" customFormat="1" ht="11.25" customHeight="1" x14ac:dyDescent="0.25">
      <c r="A10" s="86"/>
      <c r="B10" s="86"/>
      <c r="C10" s="113" t="s">
        <v>126</v>
      </c>
      <c r="D10" s="113"/>
      <c r="E10" s="113"/>
      <c r="F10" s="113"/>
      <c r="G10" s="113"/>
      <c r="H10" s="86"/>
    </row>
    <row r="11" spans="1:11" s="59" customFormat="1" ht="11.25" customHeight="1" x14ac:dyDescent="0.25">
      <c r="A11" s="86"/>
      <c r="B11" s="86"/>
      <c r="C11" s="79"/>
      <c r="D11" s="79"/>
      <c r="E11" s="79"/>
      <c r="F11" s="79"/>
      <c r="G11" s="79"/>
      <c r="H11" s="86"/>
    </row>
    <row r="12" spans="1:11" s="59" customFormat="1" ht="18" x14ac:dyDescent="0.25">
      <c r="A12" s="86"/>
      <c r="B12" s="115" t="s">
        <v>125</v>
      </c>
      <c r="C12" s="115"/>
      <c r="D12" s="115"/>
      <c r="E12" s="115"/>
      <c r="F12" s="115"/>
      <c r="G12" s="115"/>
      <c r="H12" s="86"/>
    </row>
    <row r="13" spans="1:11" s="59" customFormat="1" ht="11.25" customHeight="1" x14ac:dyDescent="0.25">
      <c r="A13" s="86"/>
      <c r="B13" s="86"/>
      <c r="C13" s="79"/>
      <c r="D13" s="79"/>
      <c r="E13" s="79"/>
      <c r="F13" s="79"/>
      <c r="G13" s="79"/>
      <c r="H13" s="86"/>
    </row>
    <row r="14" spans="1:11" s="59" customFormat="1" ht="11.25" customHeight="1" x14ac:dyDescent="0.25">
      <c r="A14" s="86"/>
      <c r="B14" s="86"/>
      <c r="C14" s="79"/>
      <c r="D14" s="79"/>
      <c r="E14" s="79"/>
      <c r="F14" s="79"/>
      <c r="G14" s="79"/>
      <c r="H14" s="86"/>
    </row>
    <row r="15" spans="1:11" s="59" customFormat="1" ht="11.25" customHeight="1" x14ac:dyDescent="0.25">
      <c r="A15" s="86"/>
      <c r="B15" s="86"/>
      <c r="C15" s="79"/>
      <c r="D15" s="79"/>
      <c r="E15" s="79"/>
      <c r="F15" s="79"/>
      <c r="G15" s="79"/>
      <c r="H15" s="86"/>
    </row>
    <row r="16" spans="1:11" s="59" customFormat="1" ht="15" x14ac:dyDescent="0.25">
      <c r="A16" s="85"/>
      <c r="B16" s="116" t="s">
        <v>1</v>
      </c>
      <c r="C16" s="116"/>
      <c r="D16" s="116"/>
      <c r="E16" s="116"/>
      <c r="F16" s="116"/>
      <c r="G16" s="116"/>
      <c r="H16" s="85"/>
      <c r="K16" s="85" t="s">
        <v>1</v>
      </c>
    </row>
    <row r="17" spans="1:14" s="59" customFormat="1" ht="13.5" customHeight="1" x14ac:dyDescent="0.25">
      <c r="A17" s="84"/>
      <c r="B17" s="106" t="s">
        <v>2</v>
      </c>
      <c r="C17" s="106"/>
      <c r="D17" s="106"/>
      <c r="E17" s="106"/>
      <c r="F17" s="106"/>
      <c r="G17" s="106"/>
      <c r="H17" s="84"/>
    </row>
    <row r="18" spans="1:14" s="59" customFormat="1" ht="9.75" customHeight="1" x14ac:dyDescent="0.25">
      <c r="A18" s="80"/>
      <c r="B18" s="80"/>
      <c r="C18" s="80"/>
      <c r="D18" s="83"/>
      <c r="E18" s="83"/>
      <c r="F18" s="83"/>
      <c r="G18" s="82"/>
      <c r="H18" s="82"/>
    </row>
    <row r="19" spans="1:14" s="59" customFormat="1" ht="15" x14ac:dyDescent="0.25">
      <c r="A19" s="81"/>
      <c r="B19" s="107" t="s">
        <v>14</v>
      </c>
      <c r="C19" s="107"/>
      <c r="D19" s="107"/>
      <c r="E19" s="107"/>
      <c r="F19" s="107"/>
      <c r="G19" s="107"/>
      <c r="H19" s="79"/>
    </row>
    <row r="20" spans="1:14" s="59" customFormat="1" ht="9.75" customHeight="1" x14ac:dyDescent="0.25">
      <c r="A20" s="80"/>
      <c r="B20" s="80"/>
      <c r="C20" s="80"/>
      <c r="D20" s="79"/>
      <c r="E20" s="79"/>
      <c r="F20" s="79"/>
      <c r="G20" s="79"/>
      <c r="H20" s="79"/>
    </row>
    <row r="21" spans="1:14" s="59" customFormat="1" ht="16.5" customHeight="1" x14ac:dyDescent="0.25">
      <c r="A21" s="104" t="s">
        <v>15</v>
      </c>
      <c r="B21" s="104" t="s">
        <v>16</v>
      </c>
      <c r="C21" s="104" t="s">
        <v>17</v>
      </c>
      <c r="D21" s="109" t="s">
        <v>124</v>
      </c>
      <c r="E21" s="110"/>
      <c r="F21" s="110"/>
      <c r="G21" s="110"/>
      <c r="H21" s="111"/>
    </row>
    <row r="22" spans="1:14" s="59" customFormat="1" ht="50.25" customHeight="1" x14ac:dyDescent="0.25">
      <c r="A22" s="108"/>
      <c r="B22" s="108"/>
      <c r="C22" s="108"/>
      <c r="D22" s="104" t="s">
        <v>123</v>
      </c>
      <c r="E22" s="104" t="s">
        <v>22</v>
      </c>
      <c r="F22" s="104" t="s">
        <v>23</v>
      </c>
      <c r="G22" s="104" t="s">
        <v>24</v>
      </c>
      <c r="H22" s="104" t="s">
        <v>25</v>
      </c>
    </row>
    <row r="23" spans="1:14" s="59" customFormat="1" ht="3.75" customHeight="1" x14ac:dyDescent="0.25">
      <c r="A23" s="105"/>
      <c r="B23" s="105"/>
      <c r="C23" s="105"/>
      <c r="D23" s="105"/>
      <c r="E23" s="105"/>
      <c r="F23" s="105"/>
      <c r="G23" s="105"/>
      <c r="H23" s="105"/>
    </row>
    <row r="24" spans="1:14" s="59" customFormat="1" ht="15" x14ac:dyDescent="0.25">
      <c r="A24" s="70">
        <v>1</v>
      </c>
      <c r="B24" s="70">
        <v>2</v>
      </c>
      <c r="C24" s="70">
        <v>3</v>
      </c>
      <c r="D24" s="70">
        <v>4</v>
      </c>
      <c r="E24" s="70">
        <v>5</v>
      </c>
      <c r="F24" s="70">
        <v>6</v>
      </c>
      <c r="G24" s="70">
        <v>7</v>
      </c>
      <c r="H24" s="70">
        <v>8</v>
      </c>
    </row>
    <row r="25" spans="1:14" s="59" customFormat="1" ht="15" x14ac:dyDescent="0.25">
      <c r="A25" s="101" t="s">
        <v>122</v>
      </c>
      <c r="B25" s="102"/>
      <c r="C25" s="102"/>
      <c r="D25" s="102"/>
      <c r="E25" s="102"/>
      <c r="F25" s="102"/>
      <c r="G25" s="102"/>
      <c r="H25" s="103"/>
      <c r="L25" s="63" t="s">
        <v>122</v>
      </c>
    </row>
    <row r="26" spans="1:14" s="59" customFormat="1" ht="45" x14ac:dyDescent="0.25">
      <c r="A26" s="73">
        <v>4</v>
      </c>
      <c r="B26" s="77">
        <v>1</v>
      </c>
      <c r="C26" s="69" t="s">
        <v>121</v>
      </c>
      <c r="D26" s="72">
        <v>746.01</v>
      </c>
      <c r="E26" s="71">
        <v>57546.11</v>
      </c>
      <c r="F26" s="71">
        <v>140253.01999999999</v>
      </c>
      <c r="G26" s="71">
        <v>15089.72</v>
      </c>
      <c r="H26" s="71">
        <v>213634.86</v>
      </c>
      <c r="L26" s="63"/>
    </row>
    <row r="27" spans="1:14" s="59" customFormat="1" ht="45" x14ac:dyDescent="0.25">
      <c r="A27" s="73">
        <v>5</v>
      </c>
      <c r="B27" s="77">
        <v>2</v>
      </c>
      <c r="C27" s="69" t="s">
        <v>1</v>
      </c>
      <c r="D27" s="72">
        <v>692.49</v>
      </c>
      <c r="E27" s="71">
        <v>55689.33</v>
      </c>
      <c r="F27" s="78">
        <v>133597.1</v>
      </c>
      <c r="G27" s="71">
        <v>15089.72</v>
      </c>
      <c r="H27" s="71">
        <v>205068.64</v>
      </c>
      <c r="L27" s="63"/>
    </row>
    <row r="28" spans="1:14" s="59" customFormat="1" ht="45" x14ac:dyDescent="0.25">
      <c r="A28" s="73">
        <v>6</v>
      </c>
      <c r="B28" s="77">
        <v>3</v>
      </c>
      <c r="C28" s="69" t="s">
        <v>1</v>
      </c>
      <c r="D28" s="72">
        <v>692.49</v>
      </c>
      <c r="E28" s="71">
        <v>56453.31</v>
      </c>
      <c r="F28" s="78">
        <v>133597.1</v>
      </c>
      <c r="G28" s="71">
        <v>15089.72</v>
      </c>
      <c r="H28" s="71">
        <v>205832.62</v>
      </c>
      <c r="L28" s="63"/>
    </row>
    <row r="29" spans="1:14" s="59" customFormat="1" ht="45" x14ac:dyDescent="0.25">
      <c r="A29" s="73">
        <v>7</v>
      </c>
      <c r="B29" s="77">
        <v>4</v>
      </c>
      <c r="C29" s="69" t="s">
        <v>120</v>
      </c>
      <c r="D29" s="72">
        <v>723.75</v>
      </c>
      <c r="E29" s="71">
        <v>54885.75</v>
      </c>
      <c r="F29" s="71">
        <v>151410.06</v>
      </c>
      <c r="G29" s="71">
        <v>15089.72</v>
      </c>
      <c r="H29" s="71">
        <v>222109.28</v>
      </c>
      <c r="L29" s="63"/>
    </row>
    <row r="30" spans="1:14" s="59" customFormat="1" ht="15" x14ac:dyDescent="0.25">
      <c r="A30" s="66"/>
      <c r="B30" s="97" t="s">
        <v>119</v>
      </c>
      <c r="C30" s="98"/>
      <c r="D30" s="65">
        <v>2854.74</v>
      </c>
      <c r="E30" s="76">
        <v>224574.5</v>
      </c>
      <c r="F30" s="64">
        <v>558857.28</v>
      </c>
      <c r="G30" s="64">
        <v>60358.879999999997</v>
      </c>
      <c r="H30" s="75">
        <v>846645.4</v>
      </c>
      <c r="L30" s="63"/>
      <c r="M30" s="62" t="s">
        <v>119</v>
      </c>
    </row>
    <row r="31" spans="1:14" s="59" customFormat="1" ht="15" x14ac:dyDescent="0.25">
      <c r="A31" s="101" t="s">
        <v>118</v>
      </c>
      <c r="B31" s="102"/>
      <c r="C31" s="102"/>
      <c r="D31" s="102"/>
      <c r="E31" s="102"/>
      <c r="F31" s="102"/>
      <c r="G31" s="102"/>
      <c r="H31" s="103"/>
      <c r="L31" s="63" t="s">
        <v>118</v>
      </c>
      <c r="M31" s="62"/>
    </row>
    <row r="32" spans="1:14" s="59" customFormat="1" ht="15" x14ac:dyDescent="0.25">
      <c r="A32" s="66"/>
      <c r="B32" s="99" t="s">
        <v>117</v>
      </c>
      <c r="C32" s="100"/>
      <c r="D32" s="65">
        <v>2854.74</v>
      </c>
      <c r="E32" s="76">
        <v>224574.5</v>
      </c>
      <c r="F32" s="64">
        <v>558857.28</v>
      </c>
      <c r="G32" s="64">
        <v>60358.879999999997</v>
      </c>
      <c r="H32" s="75">
        <v>846645.4</v>
      </c>
      <c r="L32" s="63"/>
      <c r="M32" s="62"/>
      <c r="N32" s="61" t="s">
        <v>117</v>
      </c>
    </row>
    <row r="33" spans="1:15" s="59" customFormat="1" ht="15" x14ac:dyDescent="0.25">
      <c r="A33" s="101" t="s">
        <v>116</v>
      </c>
      <c r="B33" s="102"/>
      <c r="C33" s="102"/>
      <c r="D33" s="102"/>
      <c r="E33" s="102"/>
      <c r="F33" s="102"/>
      <c r="G33" s="102"/>
      <c r="H33" s="103"/>
      <c r="L33" s="63" t="s">
        <v>116</v>
      </c>
      <c r="M33" s="62"/>
      <c r="N33" s="61"/>
    </row>
    <row r="34" spans="1:15" s="59" customFormat="1" ht="15" x14ac:dyDescent="0.25">
      <c r="A34" s="66"/>
      <c r="B34" s="99" t="s">
        <v>115</v>
      </c>
      <c r="C34" s="100"/>
      <c r="D34" s="65">
        <v>2854.74</v>
      </c>
      <c r="E34" s="76">
        <v>224574.5</v>
      </c>
      <c r="F34" s="64">
        <v>558857.28</v>
      </c>
      <c r="G34" s="64">
        <v>60358.879999999997</v>
      </c>
      <c r="H34" s="75">
        <v>846645.4</v>
      </c>
      <c r="L34" s="63"/>
      <c r="M34" s="62"/>
      <c r="N34" s="61" t="s">
        <v>115</v>
      </c>
    </row>
    <row r="35" spans="1:15" s="59" customFormat="1" ht="15" x14ac:dyDescent="0.25">
      <c r="A35" s="101" t="s">
        <v>114</v>
      </c>
      <c r="B35" s="102"/>
      <c r="C35" s="102"/>
      <c r="D35" s="102"/>
      <c r="E35" s="102"/>
      <c r="F35" s="102"/>
      <c r="G35" s="102"/>
      <c r="H35" s="103"/>
      <c r="L35" s="63" t="s">
        <v>114</v>
      </c>
      <c r="M35" s="62"/>
      <c r="N35" s="61"/>
    </row>
    <row r="36" spans="1:15" s="59" customFormat="1" ht="15" x14ac:dyDescent="0.25">
      <c r="A36" s="66"/>
      <c r="B36" s="99" t="s">
        <v>113</v>
      </c>
      <c r="C36" s="100"/>
      <c r="D36" s="65">
        <v>2854.74</v>
      </c>
      <c r="E36" s="76">
        <v>224574.5</v>
      </c>
      <c r="F36" s="64">
        <v>558857.28</v>
      </c>
      <c r="G36" s="64">
        <v>60358.879999999997</v>
      </c>
      <c r="H36" s="75">
        <v>846645.4</v>
      </c>
      <c r="L36" s="63"/>
      <c r="M36" s="62"/>
      <c r="N36" s="61" t="s">
        <v>113</v>
      </c>
    </row>
    <row r="37" spans="1:15" s="59" customFormat="1" ht="48.75" x14ac:dyDescent="0.25">
      <c r="A37" s="101" t="s">
        <v>112</v>
      </c>
      <c r="B37" s="102"/>
      <c r="C37" s="102"/>
      <c r="D37" s="102"/>
      <c r="E37" s="102"/>
      <c r="F37" s="102"/>
      <c r="G37" s="102"/>
      <c r="H37" s="103"/>
      <c r="L37" s="63" t="s">
        <v>112</v>
      </c>
      <c r="M37" s="62"/>
      <c r="N37" s="61"/>
    </row>
    <row r="38" spans="1:15" s="59" customFormat="1" ht="15" x14ac:dyDescent="0.25">
      <c r="A38" s="66"/>
      <c r="B38" s="99" t="s">
        <v>111</v>
      </c>
      <c r="C38" s="100"/>
      <c r="D38" s="65">
        <v>2854.74</v>
      </c>
      <c r="E38" s="76">
        <v>224574.5</v>
      </c>
      <c r="F38" s="64">
        <v>558857.28</v>
      </c>
      <c r="G38" s="64">
        <v>60358.879999999997</v>
      </c>
      <c r="H38" s="75">
        <v>846645.4</v>
      </c>
      <c r="L38" s="63"/>
      <c r="M38" s="62"/>
      <c r="N38" s="61" t="s">
        <v>111</v>
      </c>
    </row>
    <row r="39" spans="1:15" s="59" customFormat="1" ht="15" x14ac:dyDescent="0.25">
      <c r="A39" s="101" t="s">
        <v>42</v>
      </c>
      <c r="B39" s="102"/>
      <c r="C39" s="102"/>
      <c r="D39" s="102"/>
      <c r="E39" s="102"/>
      <c r="F39" s="102"/>
      <c r="G39" s="102"/>
      <c r="H39" s="103"/>
      <c r="L39" s="63" t="s">
        <v>42</v>
      </c>
      <c r="M39" s="62"/>
      <c r="N39" s="61"/>
    </row>
    <row r="40" spans="1:15" s="59" customFormat="1" ht="45" x14ac:dyDescent="0.25">
      <c r="A40" s="73">
        <v>1</v>
      </c>
      <c r="B40" s="69" t="s">
        <v>44</v>
      </c>
      <c r="C40" s="69" t="s">
        <v>45</v>
      </c>
      <c r="D40" s="72">
        <v>85.64</v>
      </c>
      <c r="E40" s="71">
        <v>6737.24</v>
      </c>
      <c r="F40" s="71">
        <v>16765.72</v>
      </c>
      <c r="G40" s="71">
        <v>1810.77</v>
      </c>
      <c r="H40" s="71">
        <v>25399.37</v>
      </c>
      <c r="L40" s="63"/>
      <c r="M40" s="62"/>
      <c r="N40" s="61"/>
    </row>
    <row r="41" spans="1:15" s="59" customFormat="1" ht="15" x14ac:dyDescent="0.25">
      <c r="A41" s="70"/>
      <c r="B41" s="69"/>
      <c r="C41" s="69"/>
      <c r="D41" s="68" t="s">
        <v>110</v>
      </c>
      <c r="E41" s="68" t="s">
        <v>109</v>
      </c>
      <c r="F41" s="68" t="s">
        <v>108</v>
      </c>
      <c r="G41" s="68" t="s">
        <v>107</v>
      </c>
      <c r="H41" s="68"/>
      <c r="L41" s="63"/>
      <c r="M41" s="62"/>
      <c r="N41" s="61"/>
    </row>
    <row r="42" spans="1:15" s="59" customFormat="1" ht="15" x14ac:dyDescent="0.25">
      <c r="A42" s="66"/>
      <c r="B42" s="97" t="s">
        <v>46</v>
      </c>
      <c r="C42" s="98"/>
      <c r="D42" s="67">
        <v>85.64</v>
      </c>
      <c r="E42" s="65">
        <v>6737.24</v>
      </c>
      <c r="F42" s="64">
        <v>16765.72</v>
      </c>
      <c r="G42" s="64">
        <v>1810.77</v>
      </c>
      <c r="H42" s="64">
        <v>25399.37</v>
      </c>
      <c r="L42" s="63"/>
      <c r="M42" s="62" t="s">
        <v>46</v>
      </c>
      <c r="N42" s="61"/>
    </row>
    <row r="43" spans="1:15" s="59" customFormat="1" ht="15" x14ac:dyDescent="0.25">
      <c r="A43" s="66"/>
      <c r="B43" s="99" t="s">
        <v>106</v>
      </c>
      <c r="C43" s="100"/>
      <c r="D43" s="65">
        <v>2940.38</v>
      </c>
      <c r="E43" s="65">
        <v>231311.74</v>
      </c>
      <c r="F43" s="74">
        <v>575623</v>
      </c>
      <c r="G43" s="64">
        <v>62169.65</v>
      </c>
      <c r="H43" s="64">
        <v>872044.77</v>
      </c>
      <c r="L43" s="63"/>
      <c r="M43" s="62"/>
      <c r="N43" s="61" t="s">
        <v>106</v>
      </c>
    </row>
    <row r="44" spans="1:15" s="59" customFormat="1" ht="15" x14ac:dyDescent="0.25">
      <c r="A44" s="101" t="s">
        <v>47</v>
      </c>
      <c r="B44" s="102"/>
      <c r="C44" s="102"/>
      <c r="D44" s="102"/>
      <c r="E44" s="102"/>
      <c r="F44" s="102"/>
      <c r="G44" s="102"/>
      <c r="H44" s="103"/>
      <c r="L44" s="63" t="s">
        <v>47</v>
      </c>
      <c r="M44" s="62"/>
      <c r="N44" s="61"/>
    </row>
    <row r="45" spans="1:15" s="59" customFormat="1" ht="112.5" x14ac:dyDescent="0.25">
      <c r="A45" s="73">
        <v>2</v>
      </c>
      <c r="B45" s="69" t="s">
        <v>49</v>
      </c>
      <c r="C45" s="69" t="s">
        <v>50</v>
      </c>
      <c r="D45" s="72">
        <v>158.78</v>
      </c>
      <c r="E45" s="71">
        <v>12490.83</v>
      </c>
      <c r="F45" s="71">
        <v>31083.64</v>
      </c>
      <c r="G45" s="71">
        <v>3357.16</v>
      </c>
      <c r="H45" s="71">
        <v>47090.41</v>
      </c>
      <c r="L45" s="63"/>
      <c r="M45" s="62"/>
      <c r="N45" s="61"/>
    </row>
    <row r="46" spans="1:15" s="59" customFormat="1" ht="15" x14ac:dyDescent="0.25">
      <c r="A46" s="70"/>
      <c r="B46" s="69"/>
      <c r="C46" s="69"/>
      <c r="D46" s="68" t="s">
        <v>105</v>
      </c>
      <c r="E46" s="68" t="s">
        <v>104</v>
      </c>
      <c r="F46" s="68" t="s">
        <v>103</v>
      </c>
      <c r="G46" s="68" t="s">
        <v>102</v>
      </c>
      <c r="H46" s="68"/>
      <c r="L46" s="63"/>
      <c r="M46" s="62"/>
      <c r="N46" s="61"/>
    </row>
    <row r="47" spans="1:15" s="59" customFormat="1" ht="15" x14ac:dyDescent="0.25">
      <c r="A47" s="66"/>
      <c r="B47" s="97" t="s">
        <v>51</v>
      </c>
      <c r="C47" s="98"/>
      <c r="D47" s="67">
        <v>158.78</v>
      </c>
      <c r="E47" s="65">
        <v>12490.83</v>
      </c>
      <c r="F47" s="64">
        <v>31083.64</v>
      </c>
      <c r="G47" s="64">
        <v>3357.16</v>
      </c>
      <c r="H47" s="64">
        <v>47090.41</v>
      </c>
      <c r="L47" s="63"/>
      <c r="M47" s="62" t="s">
        <v>51</v>
      </c>
      <c r="N47" s="61"/>
    </row>
    <row r="48" spans="1:15" s="59" customFormat="1" ht="15" x14ac:dyDescent="0.25">
      <c r="A48" s="90"/>
      <c r="B48" s="91"/>
      <c r="C48" s="91" t="s">
        <v>137</v>
      </c>
      <c r="D48" s="92"/>
      <c r="E48" s="93"/>
      <c r="F48" s="94"/>
      <c r="G48" s="94"/>
      <c r="H48" s="95">
        <f>H43+H47</f>
        <v>919135.18</v>
      </c>
      <c r="L48" s="63"/>
      <c r="M48" s="62"/>
      <c r="N48" s="61"/>
      <c r="O48" s="96">
        <f>'Объектная смета1 - Объектная см'!H41+'Объектная смета2 - Объектная см'!H41+'Объектная смета3 - Объектная см'!H41+'Объектная смета4 - Объектная см'!H41</f>
        <v>919135.18</v>
      </c>
    </row>
    <row r="49" spans="1:17" s="59" customFormat="1" ht="15" x14ac:dyDescent="0.25">
      <c r="A49" s="101" t="s">
        <v>52</v>
      </c>
      <c r="B49" s="102"/>
      <c r="C49" s="102"/>
      <c r="D49" s="102"/>
      <c r="E49" s="102"/>
      <c r="F49" s="102"/>
      <c r="G49" s="102"/>
      <c r="H49" s="103"/>
      <c r="L49" s="63" t="s">
        <v>52</v>
      </c>
      <c r="M49" s="62"/>
      <c r="N49" s="61"/>
    </row>
    <row r="50" spans="1:17" s="59" customFormat="1" ht="15" x14ac:dyDescent="0.25">
      <c r="A50" s="73">
        <v>3</v>
      </c>
      <c r="B50" s="69" t="s">
        <v>54</v>
      </c>
      <c r="C50" s="69" t="s">
        <v>55</v>
      </c>
      <c r="D50" s="72">
        <v>619.83000000000004</v>
      </c>
      <c r="E50" s="71">
        <v>48760.51</v>
      </c>
      <c r="F50" s="71">
        <v>121341.33</v>
      </c>
      <c r="G50" s="71">
        <v>13105.36</v>
      </c>
      <c r="H50" s="71">
        <f>183827.03+0.01</f>
        <v>183827.04</v>
      </c>
      <c r="L50" s="63"/>
      <c r="M50" s="62"/>
      <c r="N50" s="61"/>
      <c r="O50" s="96">
        <f>'Объектная смета1 - Объектная см'!H44+'Объектная смета2 - Объектная см'!H44+'Объектная смета3 - Объектная см'!H44+'Объектная смета4 - Объектная см'!H44</f>
        <v>183827.04</v>
      </c>
      <c r="Q50" s="59">
        <f>O48*0.2</f>
        <v>183827.03600000002</v>
      </c>
    </row>
    <row r="51" spans="1:17" s="59" customFormat="1" ht="15" x14ac:dyDescent="0.25">
      <c r="A51" s="70"/>
      <c r="B51" s="69"/>
      <c r="C51" s="69"/>
      <c r="D51" s="68" t="s">
        <v>101</v>
      </c>
      <c r="E51" s="68" t="s">
        <v>100</v>
      </c>
      <c r="F51" s="68" t="s">
        <v>99</v>
      </c>
      <c r="G51" s="68" t="s">
        <v>98</v>
      </c>
      <c r="H51" s="68"/>
      <c r="L51" s="63"/>
      <c r="M51" s="62"/>
      <c r="N51" s="61"/>
    </row>
    <row r="52" spans="1:17" s="59" customFormat="1" ht="15" x14ac:dyDescent="0.25">
      <c r="A52" s="66"/>
      <c r="B52" s="97" t="s">
        <v>56</v>
      </c>
      <c r="C52" s="98"/>
      <c r="D52" s="67">
        <v>619.83000000000004</v>
      </c>
      <c r="E52" s="65">
        <v>48760.51</v>
      </c>
      <c r="F52" s="64">
        <v>121341.33</v>
      </c>
      <c r="G52" s="64">
        <v>13105.36</v>
      </c>
      <c r="H52" s="64">
        <v>183827.04</v>
      </c>
      <c r="L52" s="63"/>
      <c r="M52" s="62" t="s">
        <v>56</v>
      </c>
      <c r="N52" s="61"/>
    </row>
    <row r="53" spans="1:17" s="59" customFormat="1" ht="15" x14ac:dyDescent="0.25">
      <c r="A53" s="66"/>
      <c r="B53" s="99" t="s">
        <v>97</v>
      </c>
      <c r="C53" s="100"/>
      <c r="D53" s="65">
        <v>3718.99</v>
      </c>
      <c r="E53" s="65">
        <v>292563.08</v>
      </c>
      <c r="F53" s="64">
        <v>728047.97</v>
      </c>
      <c r="G53" s="64">
        <v>78632.17</v>
      </c>
      <c r="H53" s="64">
        <v>1102962.22</v>
      </c>
      <c r="L53" s="63"/>
      <c r="M53" s="62"/>
      <c r="N53" s="61" t="s">
        <v>97</v>
      </c>
      <c r="O53" s="96">
        <f>'Объектная смета1 - Объектная см'!H45+'Объектная смета2 - Объектная см'!H45+'Объектная смета3 - Объектная см'!H45+'Объектная смета4 - Объектная см'!H45</f>
        <v>1102962.22</v>
      </c>
    </row>
    <row r="56" spans="1:17" s="59" customFormat="1" ht="15" x14ac:dyDescent="0.25">
      <c r="B56" s="59" t="s">
        <v>96</v>
      </c>
      <c r="C56" s="60"/>
      <c r="F56" s="59" t="s">
        <v>95</v>
      </c>
    </row>
  </sheetData>
  <mergeCells count="36">
    <mergeCell ref="B16:G16"/>
    <mergeCell ref="G6:H6"/>
    <mergeCell ref="C4:G4"/>
    <mergeCell ref="C5:G5"/>
    <mergeCell ref="C9:G9"/>
    <mergeCell ref="C10:G10"/>
    <mergeCell ref="B12:G12"/>
    <mergeCell ref="A33:H33"/>
    <mergeCell ref="B17:G17"/>
    <mergeCell ref="B19:G19"/>
    <mergeCell ref="A21:A23"/>
    <mergeCell ref="B21:B23"/>
    <mergeCell ref="C21:C23"/>
    <mergeCell ref="D21:H21"/>
    <mergeCell ref="D22:D23"/>
    <mergeCell ref="E22:E23"/>
    <mergeCell ref="F22:F23"/>
    <mergeCell ref="G22:G23"/>
    <mergeCell ref="H22:H23"/>
    <mergeCell ref="A25:H25"/>
    <mergeCell ref="B30:C30"/>
    <mergeCell ref="A31:H31"/>
    <mergeCell ref="B32:C32"/>
    <mergeCell ref="B34:C34"/>
    <mergeCell ref="A35:H35"/>
    <mergeCell ref="B36:C36"/>
    <mergeCell ref="A37:H37"/>
    <mergeCell ref="B38:C38"/>
    <mergeCell ref="B52:C52"/>
    <mergeCell ref="B53:C53"/>
    <mergeCell ref="A39:H39"/>
    <mergeCell ref="B42:C42"/>
    <mergeCell ref="B43:C43"/>
    <mergeCell ref="A44:H44"/>
    <mergeCell ref="B47:C47"/>
    <mergeCell ref="A49:H4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7" orientation="portrait" r:id="rId1"/>
  <headerFoot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5"/>
  <sheetViews>
    <sheetView topLeftCell="A28" workbookViewId="0">
      <selection activeCell="H46" sqref="H46"/>
    </sheetView>
  </sheetViews>
  <sheetFormatPr defaultColWidth="8.85546875" defaultRowHeight="14.25" customHeight="1" x14ac:dyDescent="0.2"/>
  <cols>
    <col min="1" max="1" width="6" style="1" customWidth="1"/>
    <col min="2" max="2" width="19.140625" style="1" customWidth="1"/>
    <col min="3" max="3" width="50" style="2" customWidth="1"/>
    <col min="4" max="4" width="14" style="2" customWidth="1"/>
    <col min="5" max="8" width="13.7109375" style="2" customWidth="1"/>
    <col min="9" max="10" width="14" style="2" customWidth="1"/>
    <col min="11" max="12" width="8.85546875" style="2"/>
    <col min="13" max="13" width="152" style="3" hidden="1" customWidth="1"/>
    <col min="14" max="14" width="132.85546875" style="3" hidden="1" customWidth="1"/>
    <col min="15" max="15" width="172" style="3" hidden="1" customWidth="1"/>
    <col min="16" max="17" width="69.140625" style="3" hidden="1" customWidth="1"/>
    <col min="18" max="16384" width="8.85546875" style="2"/>
  </cols>
  <sheetData>
    <row r="1" spans="1:14" s="4" customFormat="1" ht="15" x14ac:dyDescent="0.25">
      <c r="A1" s="5"/>
      <c r="B1" s="5"/>
      <c r="C1" s="6"/>
      <c r="D1" s="6"/>
      <c r="E1" s="6"/>
      <c r="F1" s="6"/>
      <c r="G1" s="6"/>
      <c r="H1" s="7"/>
    </row>
    <row r="2" spans="1:14" s="4" customFormat="1" ht="15" x14ac:dyDescent="0.25">
      <c r="A2" s="8"/>
      <c r="B2" s="8"/>
      <c r="C2" s="9"/>
      <c r="D2" s="9"/>
      <c r="E2" s="9"/>
      <c r="F2" s="9"/>
      <c r="G2" s="9"/>
      <c r="H2" s="7"/>
      <c r="J2" s="6" t="s">
        <v>0</v>
      </c>
    </row>
    <row r="3" spans="1:14" s="4" customFormat="1" ht="15" x14ac:dyDescent="0.25">
      <c r="A3" s="8"/>
      <c r="B3" s="8"/>
      <c r="C3" s="9"/>
      <c r="D3" s="9"/>
      <c r="E3" s="9"/>
      <c r="F3" s="9"/>
      <c r="G3" s="9"/>
      <c r="H3" s="7"/>
    </row>
    <row r="4" spans="1:14" s="4" customFormat="1" ht="18" x14ac:dyDescent="0.25">
      <c r="A4" s="10"/>
      <c r="B4" s="124" t="s">
        <v>1</v>
      </c>
      <c r="C4" s="124"/>
      <c r="D4" s="124"/>
      <c r="E4" s="124"/>
      <c r="F4" s="124"/>
      <c r="G4" s="124"/>
      <c r="H4" s="124"/>
      <c r="I4" s="124"/>
      <c r="M4" s="11" t="s">
        <v>1</v>
      </c>
    </row>
    <row r="5" spans="1:14" s="4" customFormat="1" ht="18" x14ac:dyDescent="0.25">
      <c r="A5" s="10"/>
      <c r="B5" s="125" t="s">
        <v>2</v>
      </c>
      <c r="C5" s="125"/>
      <c r="D5" s="125"/>
      <c r="E5" s="125"/>
      <c r="F5" s="125"/>
      <c r="G5" s="125"/>
      <c r="H5" s="125"/>
      <c r="I5" s="125"/>
    </row>
    <row r="6" spans="1:14" s="4" customFormat="1" ht="15" x14ac:dyDescent="0.25">
      <c r="A6" s="13"/>
      <c r="B6" s="126" t="s">
        <v>3</v>
      </c>
      <c r="C6" s="126"/>
      <c r="D6" s="126"/>
      <c r="E6" s="126"/>
      <c r="F6" s="126"/>
      <c r="G6" s="126"/>
      <c r="H6" s="126"/>
      <c r="I6" s="126"/>
    </row>
    <row r="7" spans="1:14" s="4" customFormat="1" ht="15" x14ac:dyDescent="0.25">
      <c r="A7" s="13"/>
      <c r="H7" s="11"/>
    </row>
    <row r="8" spans="1:14" s="4" customFormat="1" ht="15" x14ac:dyDescent="0.25">
      <c r="A8" s="13"/>
      <c r="H8" s="11"/>
    </row>
    <row r="9" spans="1:14" s="4" customFormat="1" ht="18" x14ac:dyDescent="0.25">
      <c r="A9" s="10"/>
      <c r="B9" s="14" t="s">
        <v>4</v>
      </c>
      <c r="C9" s="127" t="s">
        <v>5</v>
      </c>
      <c r="D9" s="127"/>
      <c r="E9" s="127"/>
      <c r="F9" s="127"/>
      <c r="G9" s="127"/>
      <c r="H9" s="127"/>
      <c r="I9" s="127"/>
      <c r="N9" s="11" t="s">
        <v>5</v>
      </c>
    </row>
    <row r="10" spans="1:14" s="4" customFormat="1" ht="18" x14ac:dyDescent="0.25">
      <c r="A10" s="10"/>
      <c r="B10" s="125" t="s">
        <v>6</v>
      </c>
      <c r="C10" s="125"/>
      <c r="D10" s="125"/>
      <c r="E10" s="125"/>
      <c r="F10" s="125"/>
      <c r="G10" s="125"/>
      <c r="H10" s="125"/>
      <c r="I10" s="125"/>
    </row>
    <row r="11" spans="1:14" s="4" customFormat="1" ht="15" x14ac:dyDescent="0.25">
      <c r="A11" s="15"/>
      <c r="B11" s="16"/>
      <c r="C11" s="12"/>
      <c r="D11" s="12"/>
      <c r="E11" s="12"/>
      <c r="F11" s="12"/>
      <c r="G11" s="12"/>
      <c r="H11" s="17"/>
    </row>
    <row r="12" spans="1:14" s="4" customFormat="1" ht="15" x14ac:dyDescent="0.25">
      <c r="A12" s="15"/>
      <c r="B12" s="18" t="s">
        <v>7</v>
      </c>
      <c r="C12" s="19"/>
      <c r="D12" s="19"/>
      <c r="E12" s="19"/>
      <c r="F12" s="20" t="s">
        <v>8</v>
      </c>
      <c r="G12" s="12"/>
      <c r="H12" s="17"/>
    </row>
    <row r="13" spans="1:14" s="4" customFormat="1" ht="15" x14ac:dyDescent="0.25">
      <c r="A13" s="15"/>
      <c r="B13" s="21" t="s">
        <v>9</v>
      </c>
      <c r="C13" s="19"/>
      <c r="D13" s="19"/>
      <c r="E13" s="19"/>
      <c r="F13" s="22" t="s">
        <v>10</v>
      </c>
      <c r="G13" s="12"/>
      <c r="H13" s="17"/>
    </row>
    <row r="14" spans="1:14" s="4" customFormat="1" ht="15" x14ac:dyDescent="0.25">
      <c r="A14" s="15"/>
      <c r="B14" s="23" t="s">
        <v>11</v>
      </c>
      <c r="G14" s="12"/>
      <c r="H14" s="17"/>
    </row>
    <row r="15" spans="1:14" s="4" customFormat="1" ht="15" x14ac:dyDescent="0.25">
      <c r="A15" s="15"/>
      <c r="B15" s="23" t="s">
        <v>12</v>
      </c>
      <c r="C15" s="19"/>
      <c r="D15" s="19"/>
      <c r="E15" s="19"/>
      <c r="F15" s="24"/>
      <c r="G15" s="12"/>
      <c r="H15" s="17"/>
    </row>
    <row r="16" spans="1:14" s="4" customFormat="1" ht="15" x14ac:dyDescent="0.25">
      <c r="A16" s="15"/>
      <c r="B16" s="8" t="s">
        <v>13</v>
      </c>
      <c r="G16" s="12"/>
      <c r="H16" s="17"/>
    </row>
    <row r="17" spans="1:17" s="4" customFormat="1" ht="15" x14ac:dyDescent="0.25">
      <c r="A17" s="8"/>
      <c r="B17" s="23" t="s">
        <v>12</v>
      </c>
      <c r="C17" s="19"/>
      <c r="D17" s="25"/>
      <c r="E17" s="25"/>
      <c r="F17" s="26"/>
      <c r="G17" s="27"/>
      <c r="H17" s="27"/>
    </row>
    <row r="18" spans="1:17" s="4" customFormat="1" ht="15" x14ac:dyDescent="0.25">
      <c r="A18" s="28"/>
      <c r="B18" s="8" t="s">
        <v>14</v>
      </c>
      <c r="C18" s="9"/>
      <c r="D18" s="9"/>
      <c r="E18" s="9"/>
      <c r="F18" s="9"/>
      <c r="G18" s="9"/>
      <c r="H18" s="29"/>
    </row>
    <row r="19" spans="1:17" s="4" customFormat="1" ht="14.25" customHeight="1" x14ac:dyDescent="0.25">
      <c r="A19" s="28"/>
      <c r="B19" s="23"/>
      <c r="C19" s="30"/>
      <c r="D19" s="30"/>
      <c r="E19" s="30"/>
      <c r="F19" s="30"/>
      <c r="G19" s="30"/>
      <c r="H19" s="29"/>
    </row>
    <row r="20" spans="1:17" s="4" customFormat="1" ht="15" customHeight="1" x14ac:dyDescent="0.25">
      <c r="A20" s="123" t="s">
        <v>15</v>
      </c>
      <c r="B20" s="123" t="s">
        <v>16</v>
      </c>
      <c r="C20" s="122" t="s">
        <v>17</v>
      </c>
      <c r="D20" s="122" t="s">
        <v>18</v>
      </c>
      <c r="E20" s="122"/>
      <c r="F20" s="122"/>
      <c r="G20" s="122"/>
      <c r="H20" s="122"/>
      <c r="I20" s="121" t="s">
        <v>19</v>
      </c>
      <c r="J20" s="121" t="s">
        <v>20</v>
      </c>
    </row>
    <row r="21" spans="1:17" s="4" customFormat="1" ht="15" x14ac:dyDescent="0.25">
      <c r="A21" s="123"/>
      <c r="B21" s="123"/>
      <c r="C21" s="122"/>
      <c r="D21" s="122" t="s">
        <v>21</v>
      </c>
      <c r="E21" s="122" t="s">
        <v>22</v>
      </c>
      <c r="F21" s="122" t="s">
        <v>23</v>
      </c>
      <c r="G21" s="122" t="s">
        <v>24</v>
      </c>
      <c r="H21" s="122" t="s">
        <v>25</v>
      </c>
      <c r="I21" s="121"/>
      <c r="J21" s="121"/>
    </row>
    <row r="22" spans="1:17" s="4" customFormat="1" ht="54.75" customHeight="1" x14ac:dyDescent="0.25">
      <c r="A22" s="123"/>
      <c r="B22" s="123"/>
      <c r="C22" s="122"/>
      <c r="D22" s="122"/>
      <c r="E22" s="122"/>
      <c r="F22" s="122"/>
      <c r="G22" s="122"/>
      <c r="H22" s="122"/>
      <c r="I22" s="121"/>
      <c r="J22" s="121"/>
    </row>
    <row r="23" spans="1:17" s="4" customFormat="1" ht="15" x14ac:dyDescent="0.25">
      <c r="A23" s="31">
        <v>1</v>
      </c>
      <c r="B23" s="31">
        <v>2</v>
      </c>
      <c r="C23" s="32">
        <v>3</v>
      </c>
      <c r="D23" s="32">
        <v>4</v>
      </c>
      <c r="E23" s="32">
        <v>5</v>
      </c>
      <c r="F23" s="32">
        <v>6</v>
      </c>
      <c r="G23" s="32">
        <v>7</v>
      </c>
      <c r="H23" s="32">
        <v>8</v>
      </c>
      <c r="I23" s="32">
        <v>9</v>
      </c>
      <c r="J23" s="32">
        <v>10</v>
      </c>
    </row>
    <row r="24" spans="1:17" s="6" customFormat="1" ht="15" x14ac:dyDescent="0.25">
      <c r="A24" s="118" t="s">
        <v>26</v>
      </c>
      <c r="B24" s="118"/>
      <c r="C24" s="118"/>
      <c r="D24" s="118"/>
      <c r="E24" s="118"/>
      <c r="F24" s="118"/>
      <c r="G24" s="118"/>
      <c r="H24" s="118"/>
      <c r="I24" s="118"/>
      <c r="J24" s="118"/>
      <c r="K24" s="4"/>
      <c r="L24" s="4"/>
      <c r="M24" s="33"/>
      <c r="N24" s="33"/>
      <c r="O24" s="34" t="s">
        <v>26</v>
      </c>
      <c r="P24" s="33"/>
      <c r="Q24" s="33"/>
    </row>
    <row r="25" spans="1:17" s="6" customFormat="1" ht="15" x14ac:dyDescent="0.25">
      <c r="A25" s="31" t="s">
        <v>27</v>
      </c>
      <c r="B25" s="35" t="s">
        <v>28</v>
      </c>
      <c r="C25" s="36" t="s">
        <v>29</v>
      </c>
      <c r="D25" s="37"/>
      <c r="E25" s="38">
        <v>57546.11</v>
      </c>
      <c r="F25" s="38">
        <v>140253.01999999999</v>
      </c>
      <c r="G25" s="37"/>
      <c r="H25" s="38">
        <v>197799.13</v>
      </c>
      <c r="I25" s="38">
        <v>22280.98</v>
      </c>
      <c r="J25" s="37"/>
      <c r="K25" s="4"/>
      <c r="L25" s="4"/>
      <c r="M25" s="33"/>
      <c r="N25" s="33"/>
      <c r="O25" s="34"/>
      <c r="P25" s="33"/>
      <c r="Q25" s="33"/>
    </row>
    <row r="26" spans="1:17" s="6" customFormat="1" ht="15" x14ac:dyDescent="0.25">
      <c r="A26" s="31" t="s">
        <v>30</v>
      </c>
      <c r="B26" s="35" t="s">
        <v>31</v>
      </c>
      <c r="C26" s="36" t="s">
        <v>32</v>
      </c>
      <c r="D26" s="39">
        <v>746.01</v>
      </c>
      <c r="E26" s="37"/>
      <c r="F26" s="37"/>
      <c r="G26" s="37"/>
      <c r="H26" s="39">
        <v>746.01</v>
      </c>
      <c r="I26" s="37"/>
      <c r="J26" s="37"/>
      <c r="K26" s="4"/>
      <c r="L26" s="4"/>
      <c r="M26" s="33"/>
      <c r="N26" s="33"/>
      <c r="O26" s="34"/>
      <c r="P26" s="33"/>
      <c r="Q26" s="33"/>
    </row>
    <row r="27" spans="1:17" s="6" customFormat="1" ht="15" x14ac:dyDescent="0.25">
      <c r="A27" s="31" t="s">
        <v>33</v>
      </c>
      <c r="B27" s="35" t="s">
        <v>31</v>
      </c>
      <c r="C27" s="36" t="s">
        <v>34</v>
      </c>
      <c r="D27" s="37"/>
      <c r="E27" s="37"/>
      <c r="F27" s="37"/>
      <c r="G27" s="38">
        <v>15089.72</v>
      </c>
      <c r="H27" s="38">
        <v>15089.72</v>
      </c>
      <c r="I27" s="38">
        <v>7185.58</v>
      </c>
      <c r="J27" s="37"/>
      <c r="K27" s="4"/>
      <c r="L27" s="4"/>
      <c r="M27" s="33"/>
      <c r="N27" s="33"/>
      <c r="O27" s="34"/>
      <c r="P27" s="33"/>
      <c r="Q27" s="33"/>
    </row>
    <row r="28" spans="1:17" s="6" customFormat="1" ht="15" x14ac:dyDescent="0.25">
      <c r="A28" s="40"/>
      <c r="B28" s="119" t="s">
        <v>35</v>
      </c>
      <c r="C28" s="119"/>
      <c r="D28" s="42">
        <v>746.01</v>
      </c>
      <c r="E28" s="43">
        <v>57546.11</v>
      </c>
      <c r="F28" s="44">
        <v>140253.01999999999</v>
      </c>
      <c r="G28" s="44">
        <v>15089.72</v>
      </c>
      <c r="H28" s="44">
        <v>213634.86</v>
      </c>
      <c r="I28" s="44">
        <v>29466.560000000001</v>
      </c>
      <c r="J28" s="45"/>
      <c r="K28" s="4"/>
      <c r="L28" s="4"/>
      <c r="M28" s="33"/>
      <c r="N28" s="33"/>
      <c r="O28" s="34"/>
      <c r="P28" s="46" t="s">
        <v>35</v>
      </c>
      <c r="Q28" s="33"/>
    </row>
    <row r="29" spans="1:17" s="6" customFormat="1" ht="15" x14ac:dyDescent="0.25">
      <c r="A29" s="118" t="s">
        <v>36</v>
      </c>
      <c r="B29" s="118"/>
      <c r="C29" s="118"/>
      <c r="D29" s="118"/>
      <c r="E29" s="118"/>
      <c r="F29" s="118"/>
      <c r="G29" s="118"/>
      <c r="H29" s="118"/>
      <c r="I29" s="118"/>
      <c r="J29" s="118"/>
      <c r="K29" s="4"/>
      <c r="L29" s="4"/>
      <c r="M29" s="33"/>
      <c r="N29" s="33"/>
      <c r="O29" s="34" t="s">
        <v>36</v>
      </c>
      <c r="P29" s="46"/>
      <c r="Q29" s="33"/>
    </row>
    <row r="30" spans="1:17" s="6" customFormat="1" ht="15" x14ac:dyDescent="0.25">
      <c r="A30" s="40"/>
      <c r="B30" s="120" t="s">
        <v>37</v>
      </c>
      <c r="C30" s="120"/>
      <c r="D30" s="42">
        <v>746.01</v>
      </c>
      <c r="E30" s="43">
        <v>57546.11</v>
      </c>
      <c r="F30" s="44">
        <v>140253.01999999999</v>
      </c>
      <c r="G30" s="44">
        <v>15089.72</v>
      </c>
      <c r="H30" s="44">
        <v>213634.86</v>
      </c>
      <c r="I30" s="44">
        <v>29466.560000000001</v>
      </c>
      <c r="J30" s="45"/>
      <c r="K30" s="4"/>
      <c r="L30" s="4"/>
      <c r="M30" s="33"/>
      <c r="N30" s="33"/>
      <c r="O30" s="34"/>
      <c r="P30" s="46"/>
      <c r="Q30" s="47" t="s">
        <v>37</v>
      </c>
    </row>
    <row r="31" spans="1:17" s="6" customFormat="1" ht="15" x14ac:dyDescent="0.25">
      <c r="A31" s="118" t="s">
        <v>38</v>
      </c>
      <c r="B31" s="118"/>
      <c r="C31" s="118"/>
      <c r="D31" s="118"/>
      <c r="E31" s="118"/>
      <c r="F31" s="118"/>
      <c r="G31" s="118"/>
      <c r="H31" s="118"/>
      <c r="I31" s="118"/>
      <c r="J31" s="118"/>
      <c r="K31" s="4"/>
      <c r="L31" s="4"/>
      <c r="M31" s="33"/>
      <c r="N31" s="33"/>
      <c r="O31" s="34" t="s">
        <v>38</v>
      </c>
      <c r="P31" s="46"/>
      <c r="Q31" s="47"/>
    </row>
    <row r="32" spans="1:17" s="6" customFormat="1" ht="15" x14ac:dyDescent="0.25">
      <c r="A32" s="40"/>
      <c r="B32" s="120" t="s">
        <v>39</v>
      </c>
      <c r="C32" s="120"/>
      <c r="D32" s="42">
        <v>746.01</v>
      </c>
      <c r="E32" s="43">
        <v>57546.11</v>
      </c>
      <c r="F32" s="44">
        <v>140253.01999999999</v>
      </c>
      <c r="G32" s="44">
        <v>15089.72</v>
      </c>
      <c r="H32" s="44">
        <v>213634.86</v>
      </c>
      <c r="I32" s="44">
        <v>29466.560000000001</v>
      </c>
      <c r="J32" s="45"/>
      <c r="K32" s="4"/>
      <c r="L32" s="4"/>
      <c r="M32" s="33"/>
      <c r="N32" s="33"/>
      <c r="O32" s="34"/>
      <c r="P32" s="46"/>
      <c r="Q32" s="47" t="s">
        <v>39</v>
      </c>
    </row>
    <row r="33" spans="1:17" s="6" customFormat="1" ht="36.75" x14ac:dyDescent="0.25">
      <c r="A33" s="118" t="s">
        <v>40</v>
      </c>
      <c r="B33" s="118"/>
      <c r="C33" s="118"/>
      <c r="D33" s="118"/>
      <c r="E33" s="118"/>
      <c r="F33" s="118"/>
      <c r="G33" s="118"/>
      <c r="H33" s="118"/>
      <c r="I33" s="118"/>
      <c r="J33" s="118"/>
      <c r="K33" s="4"/>
      <c r="L33" s="4"/>
      <c r="M33" s="33"/>
      <c r="N33" s="33"/>
      <c r="O33" s="34" t="s">
        <v>40</v>
      </c>
      <c r="P33" s="46"/>
      <c r="Q33" s="47"/>
    </row>
    <row r="34" spans="1:17" s="6" customFormat="1" ht="90.75" x14ac:dyDescent="0.25">
      <c r="A34" s="40"/>
      <c r="B34" s="120" t="s">
        <v>41</v>
      </c>
      <c r="C34" s="120"/>
      <c r="D34" s="42">
        <v>746.01</v>
      </c>
      <c r="E34" s="43">
        <v>57546.11</v>
      </c>
      <c r="F34" s="44">
        <v>140253.01999999999</v>
      </c>
      <c r="G34" s="44">
        <v>15089.72</v>
      </c>
      <c r="H34" s="44">
        <v>213634.86</v>
      </c>
      <c r="I34" s="44">
        <v>29466.560000000001</v>
      </c>
      <c r="J34" s="45"/>
      <c r="K34" s="4"/>
      <c r="L34" s="4"/>
      <c r="M34" s="33"/>
      <c r="N34" s="33"/>
      <c r="O34" s="34"/>
      <c r="P34" s="46"/>
      <c r="Q34" s="47" t="s">
        <v>41</v>
      </c>
    </row>
    <row r="35" spans="1:17" s="6" customFormat="1" ht="15" x14ac:dyDescent="0.25">
      <c r="A35" s="118" t="s">
        <v>42</v>
      </c>
      <c r="B35" s="118"/>
      <c r="C35" s="118"/>
      <c r="D35" s="118"/>
      <c r="E35" s="118"/>
      <c r="F35" s="118"/>
      <c r="G35" s="118"/>
      <c r="H35" s="118"/>
      <c r="I35" s="118"/>
      <c r="J35" s="118"/>
      <c r="K35" s="4"/>
      <c r="L35" s="4"/>
      <c r="M35" s="33"/>
      <c r="N35" s="33"/>
      <c r="O35" s="34" t="s">
        <v>42</v>
      </c>
      <c r="P35" s="46"/>
      <c r="Q35" s="47"/>
    </row>
    <row r="36" spans="1:17" s="6" customFormat="1" ht="33.75" x14ac:dyDescent="0.25">
      <c r="A36" s="31" t="s">
        <v>43</v>
      </c>
      <c r="B36" s="35" t="s">
        <v>44</v>
      </c>
      <c r="C36" s="36" t="s">
        <v>45</v>
      </c>
      <c r="D36" s="39">
        <v>22.38</v>
      </c>
      <c r="E36" s="38">
        <v>1726.38</v>
      </c>
      <c r="F36" s="38">
        <v>4207.59</v>
      </c>
      <c r="G36" s="39">
        <v>452.69</v>
      </c>
      <c r="H36" s="38">
        <v>6409.04</v>
      </c>
      <c r="I36" s="37"/>
      <c r="J36" s="37"/>
      <c r="K36" s="4"/>
      <c r="L36" s="4"/>
      <c r="M36" s="33"/>
      <c r="N36" s="33"/>
      <c r="O36" s="34"/>
      <c r="P36" s="46"/>
      <c r="Q36" s="47"/>
    </row>
    <row r="37" spans="1:17" s="6" customFormat="1" ht="15" x14ac:dyDescent="0.25">
      <c r="A37" s="40"/>
      <c r="B37" s="119" t="s">
        <v>46</v>
      </c>
      <c r="C37" s="119"/>
      <c r="D37" s="42">
        <v>22.38</v>
      </c>
      <c r="E37" s="43">
        <v>1726.38</v>
      </c>
      <c r="F37" s="44">
        <v>4207.59</v>
      </c>
      <c r="G37" s="48">
        <v>452.69</v>
      </c>
      <c r="H37" s="44">
        <v>6409.04</v>
      </c>
      <c r="I37" s="45"/>
      <c r="J37" s="45"/>
      <c r="K37" s="4"/>
      <c r="L37" s="4"/>
      <c r="M37" s="33"/>
      <c r="N37" s="33"/>
      <c r="O37" s="34"/>
      <c r="P37" s="46" t="s">
        <v>46</v>
      </c>
      <c r="Q37" s="47"/>
    </row>
    <row r="38" spans="1:17" s="6" customFormat="1" ht="15" x14ac:dyDescent="0.25">
      <c r="A38" s="118" t="s">
        <v>47</v>
      </c>
      <c r="B38" s="118"/>
      <c r="C38" s="118"/>
      <c r="D38" s="118"/>
      <c r="E38" s="118"/>
      <c r="F38" s="118"/>
      <c r="G38" s="118"/>
      <c r="H38" s="118"/>
      <c r="I38" s="118"/>
      <c r="J38" s="118"/>
      <c r="K38" s="4"/>
      <c r="L38" s="4"/>
      <c r="M38" s="33"/>
      <c r="N38" s="33"/>
      <c r="O38" s="34" t="s">
        <v>47</v>
      </c>
      <c r="P38" s="46"/>
      <c r="Q38" s="47"/>
    </row>
    <row r="39" spans="1:17" s="6" customFormat="1" ht="112.5" x14ac:dyDescent="0.25">
      <c r="A39" s="31" t="s">
        <v>48</v>
      </c>
      <c r="B39" s="35" t="s">
        <v>49</v>
      </c>
      <c r="C39" s="36" t="s">
        <v>50</v>
      </c>
      <c r="D39" s="39">
        <v>41.49</v>
      </c>
      <c r="E39" s="38">
        <v>3200.71</v>
      </c>
      <c r="F39" s="38">
        <v>7800.87</v>
      </c>
      <c r="G39" s="39">
        <v>839.29</v>
      </c>
      <c r="H39" s="38">
        <v>11882.36</v>
      </c>
      <c r="I39" s="37"/>
      <c r="J39" s="37"/>
      <c r="K39" s="4"/>
      <c r="L39" s="4"/>
      <c r="M39" s="33"/>
      <c r="N39" s="33"/>
      <c r="O39" s="34"/>
      <c r="P39" s="46"/>
      <c r="Q39" s="47"/>
    </row>
    <row r="40" spans="1:17" s="6" customFormat="1" ht="15" x14ac:dyDescent="0.25">
      <c r="A40" s="40"/>
      <c r="B40" s="119" t="s">
        <v>51</v>
      </c>
      <c r="C40" s="119"/>
      <c r="D40" s="42">
        <v>41.49</v>
      </c>
      <c r="E40" s="43">
        <v>3200.71</v>
      </c>
      <c r="F40" s="44">
        <v>7800.87</v>
      </c>
      <c r="G40" s="48">
        <v>839.29</v>
      </c>
      <c r="H40" s="44">
        <v>11882.36</v>
      </c>
      <c r="I40" s="45"/>
      <c r="J40" s="45"/>
      <c r="K40" s="4"/>
      <c r="L40" s="4"/>
      <c r="M40" s="33"/>
      <c r="N40" s="33"/>
      <c r="O40" s="34"/>
      <c r="P40" s="46" t="s">
        <v>51</v>
      </c>
      <c r="Q40" s="47"/>
    </row>
    <row r="41" spans="1:17" s="59" customFormat="1" ht="15" x14ac:dyDescent="0.25">
      <c r="A41" s="90"/>
      <c r="B41" s="91"/>
      <c r="C41" s="91" t="s">
        <v>137</v>
      </c>
      <c r="D41" s="92"/>
      <c r="E41" s="93"/>
      <c r="F41" s="94"/>
      <c r="G41" s="94"/>
      <c r="H41" s="95">
        <f>H34+H37+H40+0.01</f>
        <v>231926.27000000002</v>
      </c>
      <c r="L41" s="63"/>
      <c r="M41" s="62"/>
      <c r="N41" s="61"/>
    </row>
    <row r="42" spans="1:17" s="6" customFormat="1" ht="15" x14ac:dyDescent="0.25">
      <c r="A42" s="118" t="s">
        <v>52</v>
      </c>
      <c r="B42" s="118"/>
      <c r="C42" s="118"/>
      <c r="D42" s="118"/>
      <c r="E42" s="118"/>
      <c r="F42" s="118"/>
      <c r="G42" s="118"/>
      <c r="H42" s="118"/>
      <c r="I42" s="118"/>
      <c r="J42" s="118"/>
      <c r="K42" s="4"/>
      <c r="L42" s="4"/>
      <c r="M42" s="33"/>
      <c r="N42" s="33"/>
      <c r="O42" s="34" t="s">
        <v>52</v>
      </c>
      <c r="P42" s="46"/>
      <c r="Q42" s="47"/>
    </row>
    <row r="43" spans="1:17" s="6" customFormat="1" ht="15" x14ac:dyDescent="0.25">
      <c r="A43" s="31" t="s">
        <v>53</v>
      </c>
      <c r="B43" s="35" t="s">
        <v>54</v>
      </c>
      <c r="C43" s="36" t="s">
        <v>55</v>
      </c>
      <c r="D43" s="39">
        <v>161.97999999999999</v>
      </c>
      <c r="E43" s="38">
        <v>12494.64</v>
      </c>
      <c r="F43" s="49">
        <v>30452.3</v>
      </c>
      <c r="G43" s="38">
        <v>3276.34</v>
      </c>
      <c r="H43" s="38">
        <v>46385.25</v>
      </c>
      <c r="I43" s="37"/>
      <c r="J43" s="37"/>
      <c r="K43" s="4"/>
      <c r="L43" s="4"/>
      <c r="M43" s="33"/>
      <c r="N43" s="33"/>
      <c r="O43" s="34"/>
      <c r="P43" s="46"/>
      <c r="Q43" s="47"/>
    </row>
    <row r="44" spans="1:17" s="6" customFormat="1" ht="15" x14ac:dyDescent="0.25">
      <c r="A44" s="40"/>
      <c r="B44" s="119" t="s">
        <v>56</v>
      </c>
      <c r="C44" s="119"/>
      <c r="D44" s="42">
        <v>161.97999999999999</v>
      </c>
      <c r="E44" s="43">
        <v>12494.64</v>
      </c>
      <c r="F44" s="50">
        <v>30452.3</v>
      </c>
      <c r="G44" s="44">
        <v>3276.34</v>
      </c>
      <c r="H44" s="44">
        <v>46385.25</v>
      </c>
      <c r="I44" s="45"/>
      <c r="J44" s="45"/>
      <c r="K44" s="4"/>
      <c r="L44" s="4"/>
      <c r="M44" s="33"/>
      <c r="N44" s="33"/>
      <c r="O44" s="34"/>
      <c r="P44" s="46" t="s">
        <v>56</v>
      </c>
      <c r="Q44" s="47"/>
    </row>
    <row r="45" spans="1:17" s="6" customFormat="1" ht="15" x14ac:dyDescent="0.25">
      <c r="A45" s="40"/>
      <c r="B45" s="120" t="s">
        <v>57</v>
      </c>
      <c r="C45" s="120"/>
      <c r="D45" s="42">
        <v>971.86</v>
      </c>
      <c r="E45" s="43">
        <v>74967.839999999997</v>
      </c>
      <c r="F45" s="44">
        <v>182713.78</v>
      </c>
      <c r="G45" s="44">
        <v>19658.04</v>
      </c>
      <c r="H45" s="44">
        <v>278311.53000000003</v>
      </c>
      <c r="I45" s="44">
        <v>29466.560000000001</v>
      </c>
      <c r="J45" s="45"/>
      <c r="K45" s="4"/>
      <c r="L45" s="4"/>
      <c r="M45" s="33"/>
      <c r="N45" s="33"/>
      <c r="O45" s="34"/>
      <c r="P45" s="46"/>
      <c r="Q45" s="47" t="s">
        <v>57</v>
      </c>
    </row>
    <row r="46" spans="1:17" s="4" customFormat="1" ht="15" x14ac:dyDescent="0.25">
      <c r="A46" s="5"/>
      <c r="B46" s="5"/>
      <c r="C46" s="6"/>
      <c r="D46" s="6"/>
      <c r="E46" s="6"/>
      <c r="F46" s="6"/>
      <c r="G46" s="6"/>
      <c r="H46" s="6"/>
    </row>
    <row r="47" spans="1:17" s="4" customFormat="1" ht="15" x14ac:dyDescent="0.25">
      <c r="A47" s="5"/>
      <c r="B47" s="5"/>
      <c r="C47" s="6"/>
      <c r="D47" s="6"/>
      <c r="E47" s="6"/>
      <c r="F47" s="6"/>
      <c r="G47" s="6"/>
      <c r="H47" s="6"/>
    </row>
    <row r="48" spans="1:17" s="4" customFormat="1" ht="15" x14ac:dyDescent="0.25">
      <c r="A48" s="21" t="s">
        <v>58</v>
      </c>
      <c r="B48" s="8"/>
      <c r="C48" s="1"/>
      <c r="D48" s="1"/>
      <c r="E48" s="51"/>
      <c r="F48" s="51"/>
      <c r="G48" s="51"/>
      <c r="H48" s="51"/>
      <c r="I48" s="1"/>
      <c r="J48" s="1"/>
      <c r="K48" s="1"/>
      <c r="L48" s="1"/>
    </row>
    <row r="49" spans="1:12" s="4" customFormat="1" ht="15" x14ac:dyDescent="0.25">
      <c r="A49" s="8"/>
      <c r="B49" s="8"/>
      <c r="C49" s="117" t="s">
        <v>59</v>
      </c>
      <c r="D49" s="117" t="s">
        <v>59</v>
      </c>
      <c r="E49" s="117"/>
      <c r="F49" s="117"/>
      <c r="G49" s="117"/>
      <c r="H49" s="117"/>
      <c r="I49" s="1"/>
      <c r="J49" s="1"/>
      <c r="K49" s="1"/>
      <c r="L49" s="1"/>
    </row>
    <row r="50" spans="1:12" s="4" customFormat="1" ht="15" x14ac:dyDescent="0.25">
      <c r="A50" s="21" t="s">
        <v>60</v>
      </c>
      <c r="B50" s="8"/>
      <c r="C50" s="21"/>
      <c r="D50" s="21"/>
      <c r="E50" s="21"/>
      <c r="F50" s="21"/>
      <c r="G50" s="21"/>
      <c r="H50" s="21"/>
      <c r="I50" s="1"/>
      <c r="J50" s="1"/>
      <c r="K50" s="1"/>
      <c r="L50" s="1"/>
    </row>
    <row r="51" spans="1:12" s="4" customFormat="1" ht="15" x14ac:dyDescent="0.25">
      <c r="A51" s="8"/>
      <c r="B51" s="8"/>
      <c r="C51" s="117" t="s">
        <v>59</v>
      </c>
      <c r="D51" s="117" t="s">
        <v>59</v>
      </c>
      <c r="E51" s="117"/>
      <c r="F51" s="117"/>
      <c r="G51" s="117"/>
      <c r="H51" s="117"/>
      <c r="I51" s="1"/>
      <c r="J51" s="1"/>
      <c r="K51" s="1"/>
      <c r="L51" s="1"/>
    </row>
    <row r="52" spans="1:12" s="4" customFormat="1" ht="15" x14ac:dyDescent="0.25">
      <c r="A52" s="21" t="s">
        <v>61</v>
      </c>
      <c r="C52" s="52"/>
      <c r="D52" s="52"/>
      <c r="E52" s="52"/>
      <c r="F52" s="52"/>
      <c r="G52" s="52"/>
      <c r="H52" s="52"/>
      <c r="I52" s="53"/>
      <c r="J52" s="53"/>
      <c r="K52" s="1"/>
      <c r="L52" s="1"/>
    </row>
    <row r="53" spans="1:12" s="4" customFormat="1" ht="15" x14ac:dyDescent="0.25">
      <c r="A53" s="54"/>
      <c r="C53" s="117" t="s">
        <v>62</v>
      </c>
      <c r="D53" s="117"/>
      <c r="E53" s="117"/>
      <c r="F53" s="117"/>
      <c r="G53" s="117"/>
      <c r="H53" s="117"/>
      <c r="I53" s="55"/>
      <c r="J53" s="55"/>
      <c r="K53" s="1"/>
      <c r="L53" s="1"/>
    </row>
    <row r="54" spans="1:12" s="4" customFormat="1" ht="15" x14ac:dyDescent="0.25">
      <c r="A54" s="21" t="s">
        <v>63</v>
      </c>
      <c r="C54" s="52"/>
      <c r="D54" s="52"/>
      <c r="E54" s="52"/>
      <c r="F54" s="52"/>
      <c r="G54" s="52"/>
      <c r="H54" s="52"/>
      <c r="I54" s="53"/>
      <c r="J54" s="53"/>
      <c r="K54" s="1"/>
      <c r="L54" s="1"/>
    </row>
    <row r="55" spans="1:12" s="4" customFormat="1" ht="15" x14ac:dyDescent="0.25">
      <c r="A55" s="8"/>
      <c r="C55" s="117" t="s">
        <v>62</v>
      </c>
      <c r="D55" s="117"/>
      <c r="E55" s="117"/>
      <c r="F55" s="117"/>
      <c r="G55" s="117"/>
      <c r="H55" s="117"/>
      <c r="I55" s="55"/>
      <c r="J55" s="55"/>
      <c r="K55" s="1"/>
      <c r="L55" s="1"/>
    </row>
  </sheetData>
  <mergeCells count="35">
    <mergeCell ref="B4:I4"/>
    <mergeCell ref="B5:I5"/>
    <mergeCell ref="B6:I6"/>
    <mergeCell ref="C9:I9"/>
    <mergeCell ref="B10:I10"/>
    <mergeCell ref="A20:A22"/>
    <mergeCell ref="B20:B22"/>
    <mergeCell ref="C20:C22"/>
    <mergeCell ref="D20:H20"/>
    <mergeCell ref="I20:I22"/>
    <mergeCell ref="J20:J22"/>
    <mergeCell ref="D21:D22"/>
    <mergeCell ref="E21:E22"/>
    <mergeCell ref="F21:F22"/>
    <mergeCell ref="G21:G22"/>
    <mergeCell ref="H21:H22"/>
    <mergeCell ref="A24:J24"/>
    <mergeCell ref="B28:C28"/>
    <mergeCell ref="A29:J29"/>
    <mergeCell ref="B30:C30"/>
    <mergeCell ref="A31:J31"/>
    <mergeCell ref="B32:C32"/>
    <mergeCell ref="A33:J33"/>
    <mergeCell ref="B34:C34"/>
    <mergeCell ref="A35:J35"/>
    <mergeCell ref="B37:C37"/>
    <mergeCell ref="C49:H49"/>
    <mergeCell ref="C51:H51"/>
    <mergeCell ref="C53:H53"/>
    <mergeCell ref="C55:H55"/>
    <mergeCell ref="A38:J38"/>
    <mergeCell ref="B40:C40"/>
    <mergeCell ref="A42:J42"/>
    <mergeCell ref="B44:C44"/>
    <mergeCell ref="B45:C45"/>
  </mergeCells>
  <pageMargins left="0.69999998807907104" right="0.69999998807907104" top="0.75" bottom="0.75" header="0.30000001192092901" footer="0.30000001192092901"/>
  <pageSetup paperSize="9" scale="76" fitToHeight="0" orientation="landscape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5"/>
  <sheetViews>
    <sheetView topLeftCell="A31" workbookViewId="0">
      <selection activeCell="H46" sqref="H46"/>
    </sheetView>
  </sheetViews>
  <sheetFormatPr defaultColWidth="8.85546875" defaultRowHeight="14.25" customHeight="1" x14ac:dyDescent="0.2"/>
  <cols>
    <col min="1" max="1" width="6" style="1" customWidth="1"/>
    <col min="2" max="2" width="19.140625" style="1" customWidth="1"/>
    <col min="3" max="3" width="50" style="2" customWidth="1"/>
    <col min="4" max="4" width="14" style="2" customWidth="1"/>
    <col min="5" max="8" width="13.7109375" style="2" customWidth="1"/>
    <col min="9" max="10" width="14" style="2" customWidth="1"/>
    <col min="11" max="12" width="8.85546875" style="2"/>
    <col min="13" max="13" width="152" style="3" hidden="1" customWidth="1"/>
    <col min="14" max="14" width="132.85546875" style="3" hidden="1" customWidth="1"/>
    <col min="15" max="15" width="172" style="3" hidden="1" customWidth="1"/>
    <col min="16" max="17" width="69.140625" style="3" hidden="1" customWidth="1"/>
    <col min="18" max="16384" width="8.85546875" style="2"/>
  </cols>
  <sheetData>
    <row r="1" spans="1:14" s="4" customFormat="1" ht="15" x14ac:dyDescent="0.25">
      <c r="A1" s="5"/>
      <c r="B1" s="5"/>
      <c r="C1" s="6"/>
      <c r="D1" s="6"/>
      <c r="E1" s="6"/>
      <c r="F1" s="6"/>
      <c r="G1" s="6"/>
      <c r="H1" s="7"/>
    </row>
    <row r="2" spans="1:14" s="4" customFormat="1" ht="15" x14ac:dyDescent="0.25">
      <c r="A2" s="8"/>
      <c r="B2" s="8"/>
      <c r="C2" s="9"/>
      <c r="D2" s="9"/>
      <c r="E2" s="9"/>
      <c r="F2" s="9"/>
      <c r="G2" s="9"/>
      <c r="H2" s="7"/>
      <c r="J2" s="6" t="s">
        <v>0</v>
      </c>
    </row>
    <row r="3" spans="1:14" s="4" customFormat="1" ht="15" x14ac:dyDescent="0.25">
      <c r="A3" s="8"/>
      <c r="B3" s="8"/>
      <c r="C3" s="9"/>
      <c r="D3" s="9"/>
      <c r="E3" s="9"/>
      <c r="F3" s="9"/>
      <c r="G3" s="9"/>
      <c r="H3" s="7"/>
    </row>
    <row r="4" spans="1:14" s="4" customFormat="1" ht="18" x14ac:dyDescent="0.25">
      <c r="A4" s="10"/>
      <c r="B4" s="124" t="s">
        <v>1</v>
      </c>
      <c r="C4" s="124"/>
      <c r="D4" s="124"/>
      <c r="E4" s="124"/>
      <c r="F4" s="124"/>
      <c r="G4" s="124"/>
      <c r="H4" s="124"/>
      <c r="I4" s="124"/>
      <c r="M4" s="11" t="s">
        <v>1</v>
      </c>
    </row>
    <row r="5" spans="1:14" s="4" customFormat="1" ht="18" x14ac:dyDescent="0.25">
      <c r="A5" s="10"/>
      <c r="B5" s="125" t="s">
        <v>2</v>
      </c>
      <c r="C5" s="125"/>
      <c r="D5" s="125"/>
      <c r="E5" s="125"/>
      <c r="F5" s="125"/>
      <c r="G5" s="125"/>
      <c r="H5" s="125"/>
      <c r="I5" s="125"/>
    </row>
    <row r="6" spans="1:14" s="4" customFormat="1" ht="15" x14ac:dyDescent="0.25">
      <c r="A6" s="13"/>
      <c r="B6" s="126" t="s">
        <v>64</v>
      </c>
      <c r="C6" s="126"/>
      <c r="D6" s="126"/>
      <c r="E6" s="126"/>
      <c r="F6" s="126"/>
      <c r="G6" s="126"/>
      <c r="H6" s="126"/>
      <c r="I6" s="126"/>
    </row>
    <row r="7" spans="1:14" s="4" customFormat="1" ht="15" x14ac:dyDescent="0.25">
      <c r="A7" s="13"/>
      <c r="H7" s="11"/>
    </row>
    <row r="8" spans="1:14" s="4" customFormat="1" ht="15" x14ac:dyDescent="0.25">
      <c r="A8" s="13"/>
      <c r="H8" s="11"/>
    </row>
    <row r="9" spans="1:14" s="4" customFormat="1" ht="18" x14ac:dyDescent="0.25">
      <c r="A9" s="10"/>
      <c r="B9" s="14" t="s">
        <v>4</v>
      </c>
      <c r="C9" s="127" t="s">
        <v>65</v>
      </c>
      <c r="D9" s="127"/>
      <c r="E9" s="127"/>
      <c r="F9" s="127"/>
      <c r="G9" s="127"/>
      <c r="H9" s="127"/>
      <c r="I9" s="127"/>
      <c r="N9" s="11" t="s">
        <v>65</v>
      </c>
    </row>
    <row r="10" spans="1:14" s="4" customFormat="1" ht="18" x14ac:dyDescent="0.25">
      <c r="A10" s="10"/>
      <c r="B10" s="125" t="s">
        <v>6</v>
      </c>
      <c r="C10" s="125"/>
      <c r="D10" s="125"/>
      <c r="E10" s="125"/>
      <c r="F10" s="125"/>
      <c r="G10" s="125"/>
      <c r="H10" s="125"/>
      <c r="I10" s="125"/>
    </row>
    <row r="11" spans="1:14" s="4" customFormat="1" ht="15" x14ac:dyDescent="0.25">
      <c r="A11" s="15"/>
      <c r="B11" s="16"/>
      <c r="C11" s="12"/>
      <c r="D11" s="12"/>
      <c r="E11" s="12"/>
      <c r="F11" s="12"/>
      <c r="G11" s="12"/>
      <c r="H11" s="17"/>
    </row>
    <row r="12" spans="1:14" s="4" customFormat="1" ht="15" x14ac:dyDescent="0.25">
      <c r="A12" s="15"/>
      <c r="B12" s="18" t="s">
        <v>7</v>
      </c>
      <c r="C12" s="19"/>
      <c r="D12" s="19"/>
      <c r="E12" s="19"/>
      <c r="F12" s="20" t="s">
        <v>66</v>
      </c>
      <c r="G12" s="12"/>
      <c r="H12" s="17"/>
    </row>
    <row r="13" spans="1:14" s="4" customFormat="1" ht="15" x14ac:dyDescent="0.25">
      <c r="A13" s="15"/>
      <c r="B13" s="21" t="s">
        <v>9</v>
      </c>
      <c r="C13" s="19"/>
      <c r="D13" s="19"/>
      <c r="E13" s="19"/>
      <c r="F13" s="22" t="s">
        <v>67</v>
      </c>
      <c r="G13" s="12"/>
      <c r="H13" s="17"/>
    </row>
    <row r="14" spans="1:14" s="4" customFormat="1" ht="15" x14ac:dyDescent="0.25">
      <c r="A14" s="15"/>
      <c r="B14" s="23" t="s">
        <v>11</v>
      </c>
      <c r="G14" s="12"/>
      <c r="H14" s="17"/>
    </row>
    <row r="15" spans="1:14" s="4" customFormat="1" ht="15" x14ac:dyDescent="0.25">
      <c r="A15" s="15"/>
      <c r="B15" s="23" t="s">
        <v>12</v>
      </c>
      <c r="C15" s="19"/>
      <c r="D15" s="19"/>
      <c r="E15" s="19"/>
      <c r="F15" s="24"/>
      <c r="G15" s="12"/>
      <c r="H15" s="17"/>
    </row>
    <row r="16" spans="1:14" s="4" customFormat="1" ht="15" x14ac:dyDescent="0.25">
      <c r="A16" s="15"/>
      <c r="B16" s="8" t="s">
        <v>13</v>
      </c>
      <c r="G16" s="12"/>
      <c r="H16" s="17"/>
    </row>
    <row r="17" spans="1:17" s="4" customFormat="1" ht="15" x14ac:dyDescent="0.25">
      <c r="A17" s="8"/>
      <c r="B17" s="23" t="s">
        <v>12</v>
      </c>
      <c r="C17" s="19"/>
      <c r="D17" s="25"/>
      <c r="E17" s="25"/>
      <c r="F17" s="26"/>
      <c r="G17" s="27"/>
      <c r="H17" s="27"/>
    </row>
    <row r="18" spans="1:17" s="4" customFormat="1" ht="15" x14ac:dyDescent="0.25">
      <c r="A18" s="28"/>
      <c r="B18" s="8" t="s">
        <v>14</v>
      </c>
      <c r="C18" s="9"/>
      <c r="D18" s="9"/>
      <c r="E18" s="9"/>
      <c r="F18" s="9"/>
      <c r="G18" s="9"/>
      <c r="H18" s="29"/>
    </row>
    <row r="19" spans="1:17" s="4" customFormat="1" ht="14.25" customHeight="1" x14ac:dyDescent="0.25">
      <c r="A19" s="28"/>
      <c r="B19" s="23"/>
      <c r="C19" s="30"/>
      <c r="D19" s="30"/>
      <c r="E19" s="30"/>
      <c r="F19" s="30"/>
      <c r="G19" s="30"/>
      <c r="H19" s="29"/>
    </row>
    <row r="20" spans="1:17" s="4" customFormat="1" ht="15" customHeight="1" x14ac:dyDescent="0.25">
      <c r="A20" s="123" t="s">
        <v>15</v>
      </c>
      <c r="B20" s="123" t="s">
        <v>16</v>
      </c>
      <c r="C20" s="122" t="s">
        <v>17</v>
      </c>
      <c r="D20" s="122" t="s">
        <v>18</v>
      </c>
      <c r="E20" s="122"/>
      <c r="F20" s="122"/>
      <c r="G20" s="122"/>
      <c r="H20" s="122"/>
      <c r="I20" s="121" t="s">
        <v>19</v>
      </c>
      <c r="J20" s="121" t="s">
        <v>20</v>
      </c>
    </row>
    <row r="21" spans="1:17" s="4" customFormat="1" ht="15" x14ac:dyDescent="0.25">
      <c r="A21" s="123"/>
      <c r="B21" s="123"/>
      <c r="C21" s="122"/>
      <c r="D21" s="122" t="s">
        <v>21</v>
      </c>
      <c r="E21" s="122" t="s">
        <v>22</v>
      </c>
      <c r="F21" s="122" t="s">
        <v>23</v>
      </c>
      <c r="G21" s="122" t="s">
        <v>24</v>
      </c>
      <c r="H21" s="122" t="s">
        <v>25</v>
      </c>
      <c r="I21" s="121"/>
      <c r="J21" s="121"/>
    </row>
    <row r="22" spans="1:17" s="4" customFormat="1" ht="54.75" customHeight="1" x14ac:dyDescent="0.25">
      <c r="A22" s="123"/>
      <c r="B22" s="123"/>
      <c r="C22" s="122"/>
      <c r="D22" s="122"/>
      <c r="E22" s="122"/>
      <c r="F22" s="122"/>
      <c r="G22" s="122"/>
      <c r="H22" s="122"/>
      <c r="I22" s="121"/>
      <c r="J22" s="121"/>
    </row>
    <row r="23" spans="1:17" s="4" customFormat="1" ht="15" x14ac:dyDescent="0.25">
      <c r="A23" s="31">
        <v>1</v>
      </c>
      <c r="B23" s="31">
        <v>2</v>
      </c>
      <c r="C23" s="32">
        <v>3</v>
      </c>
      <c r="D23" s="32">
        <v>4</v>
      </c>
      <c r="E23" s="32">
        <v>5</v>
      </c>
      <c r="F23" s="32">
        <v>6</v>
      </c>
      <c r="G23" s="32">
        <v>7</v>
      </c>
      <c r="H23" s="32">
        <v>8</v>
      </c>
      <c r="I23" s="32">
        <v>9</v>
      </c>
      <c r="J23" s="32">
        <v>10</v>
      </c>
    </row>
    <row r="24" spans="1:17" s="6" customFormat="1" ht="15" x14ac:dyDescent="0.25">
      <c r="A24" s="118" t="s">
        <v>26</v>
      </c>
      <c r="B24" s="118"/>
      <c r="C24" s="118"/>
      <c r="D24" s="118"/>
      <c r="E24" s="118"/>
      <c r="F24" s="118"/>
      <c r="G24" s="118"/>
      <c r="H24" s="118"/>
      <c r="I24" s="118"/>
      <c r="J24" s="118"/>
      <c r="K24" s="4"/>
      <c r="L24" s="4"/>
      <c r="M24" s="33"/>
      <c r="N24" s="33"/>
      <c r="O24" s="34" t="s">
        <v>26</v>
      </c>
      <c r="P24" s="33"/>
      <c r="Q24" s="33"/>
    </row>
    <row r="25" spans="1:17" s="6" customFormat="1" ht="15" x14ac:dyDescent="0.25">
      <c r="A25" s="31" t="s">
        <v>27</v>
      </c>
      <c r="B25" s="35" t="s">
        <v>68</v>
      </c>
      <c r="C25" s="36" t="s">
        <v>69</v>
      </c>
      <c r="D25" s="37"/>
      <c r="E25" s="38">
        <v>55689.33</v>
      </c>
      <c r="F25" s="49">
        <v>133597.1</v>
      </c>
      <c r="G25" s="37"/>
      <c r="H25" s="38">
        <v>189286.43</v>
      </c>
      <c r="I25" s="38">
        <v>21360.959999999999</v>
      </c>
      <c r="J25" s="37"/>
      <c r="K25" s="4"/>
      <c r="L25" s="4"/>
      <c r="M25" s="33"/>
      <c r="N25" s="33"/>
      <c r="O25" s="34"/>
      <c r="P25" s="33"/>
      <c r="Q25" s="33"/>
    </row>
    <row r="26" spans="1:17" s="6" customFormat="1" ht="15" x14ac:dyDescent="0.25">
      <c r="A26" s="31" t="s">
        <v>30</v>
      </c>
      <c r="B26" s="35" t="s">
        <v>70</v>
      </c>
      <c r="C26" s="36" t="s">
        <v>71</v>
      </c>
      <c r="D26" s="39">
        <v>692.49</v>
      </c>
      <c r="E26" s="37"/>
      <c r="F26" s="37"/>
      <c r="G26" s="37"/>
      <c r="H26" s="39">
        <v>692.49</v>
      </c>
      <c r="I26" s="37"/>
      <c r="J26" s="37"/>
      <c r="K26" s="4"/>
      <c r="L26" s="4"/>
      <c r="M26" s="33"/>
      <c r="N26" s="33"/>
      <c r="O26" s="34"/>
      <c r="P26" s="33"/>
      <c r="Q26" s="33"/>
    </row>
    <row r="27" spans="1:17" s="6" customFormat="1" ht="15" x14ac:dyDescent="0.25">
      <c r="A27" s="31" t="s">
        <v>33</v>
      </c>
      <c r="B27" s="35" t="s">
        <v>70</v>
      </c>
      <c r="C27" s="36" t="s">
        <v>72</v>
      </c>
      <c r="D27" s="37"/>
      <c r="E27" s="37"/>
      <c r="F27" s="37"/>
      <c r="G27" s="38">
        <v>15089.72</v>
      </c>
      <c r="H27" s="38">
        <v>15089.72</v>
      </c>
      <c r="I27" s="38">
        <v>7185.58</v>
      </c>
      <c r="J27" s="37"/>
      <c r="K27" s="4"/>
      <c r="L27" s="4"/>
      <c r="M27" s="33"/>
      <c r="N27" s="33"/>
      <c r="O27" s="34"/>
      <c r="P27" s="33"/>
      <c r="Q27" s="33"/>
    </row>
    <row r="28" spans="1:17" s="6" customFormat="1" ht="15" x14ac:dyDescent="0.25">
      <c r="A28" s="40"/>
      <c r="B28" s="119" t="s">
        <v>35</v>
      </c>
      <c r="C28" s="119"/>
      <c r="D28" s="42">
        <v>692.49</v>
      </c>
      <c r="E28" s="43">
        <v>55689.33</v>
      </c>
      <c r="F28" s="50">
        <v>133597.1</v>
      </c>
      <c r="G28" s="44">
        <v>15089.72</v>
      </c>
      <c r="H28" s="44">
        <v>205068.64</v>
      </c>
      <c r="I28" s="44">
        <v>28546.54</v>
      </c>
      <c r="J28" s="45"/>
      <c r="K28" s="4"/>
      <c r="L28" s="4"/>
      <c r="M28" s="33"/>
      <c r="N28" s="33"/>
      <c r="O28" s="34"/>
      <c r="P28" s="46" t="s">
        <v>35</v>
      </c>
      <c r="Q28" s="33"/>
    </row>
    <row r="29" spans="1:17" s="6" customFormat="1" ht="15" x14ac:dyDescent="0.25">
      <c r="A29" s="118" t="s">
        <v>36</v>
      </c>
      <c r="B29" s="118"/>
      <c r="C29" s="118"/>
      <c r="D29" s="118"/>
      <c r="E29" s="118"/>
      <c r="F29" s="118"/>
      <c r="G29" s="118"/>
      <c r="H29" s="118"/>
      <c r="I29" s="118"/>
      <c r="J29" s="118"/>
      <c r="K29" s="4"/>
      <c r="L29" s="4"/>
      <c r="M29" s="33"/>
      <c r="N29" s="33"/>
      <c r="O29" s="34" t="s">
        <v>36</v>
      </c>
      <c r="P29" s="46"/>
      <c r="Q29" s="33"/>
    </row>
    <row r="30" spans="1:17" s="6" customFormat="1" ht="15" x14ac:dyDescent="0.25">
      <c r="A30" s="40"/>
      <c r="B30" s="120" t="s">
        <v>37</v>
      </c>
      <c r="C30" s="120"/>
      <c r="D30" s="42">
        <v>692.49</v>
      </c>
      <c r="E30" s="43">
        <v>55689.33</v>
      </c>
      <c r="F30" s="50">
        <v>133597.1</v>
      </c>
      <c r="G30" s="44">
        <v>15089.72</v>
      </c>
      <c r="H30" s="44">
        <v>205068.64</v>
      </c>
      <c r="I30" s="44">
        <v>28546.54</v>
      </c>
      <c r="J30" s="45"/>
      <c r="K30" s="4"/>
      <c r="L30" s="4"/>
      <c r="M30" s="33"/>
      <c r="N30" s="33"/>
      <c r="O30" s="34"/>
      <c r="P30" s="46"/>
      <c r="Q30" s="47" t="s">
        <v>37</v>
      </c>
    </row>
    <row r="31" spans="1:17" s="6" customFormat="1" ht="15" x14ac:dyDescent="0.25">
      <c r="A31" s="118" t="s">
        <v>38</v>
      </c>
      <c r="B31" s="118"/>
      <c r="C31" s="118"/>
      <c r="D31" s="118"/>
      <c r="E31" s="118"/>
      <c r="F31" s="118"/>
      <c r="G31" s="118"/>
      <c r="H31" s="118"/>
      <c r="I31" s="118"/>
      <c r="J31" s="118"/>
      <c r="K31" s="4"/>
      <c r="L31" s="4"/>
      <c r="M31" s="33"/>
      <c r="N31" s="33"/>
      <c r="O31" s="34" t="s">
        <v>38</v>
      </c>
      <c r="P31" s="46"/>
      <c r="Q31" s="47"/>
    </row>
    <row r="32" spans="1:17" s="6" customFormat="1" ht="15" x14ac:dyDescent="0.25">
      <c r="A32" s="40"/>
      <c r="B32" s="120" t="s">
        <v>39</v>
      </c>
      <c r="C32" s="120"/>
      <c r="D32" s="42">
        <v>692.49</v>
      </c>
      <c r="E32" s="43">
        <v>55689.33</v>
      </c>
      <c r="F32" s="50">
        <v>133597.1</v>
      </c>
      <c r="G32" s="44">
        <v>15089.72</v>
      </c>
      <c r="H32" s="44">
        <v>205068.64</v>
      </c>
      <c r="I32" s="44">
        <v>28546.54</v>
      </c>
      <c r="J32" s="45"/>
      <c r="K32" s="4"/>
      <c r="L32" s="4"/>
      <c r="M32" s="33"/>
      <c r="N32" s="33"/>
      <c r="O32" s="34"/>
      <c r="P32" s="46"/>
      <c r="Q32" s="47" t="s">
        <v>39</v>
      </c>
    </row>
    <row r="33" spans="1:17" s="6" customFormat="1" ht="36.75" x14ac:dyDescent="0.25">
      <c r="A33" s="118" t="s">
        <v>40</v>
      </c>
      <c r="B33" s="118"/>
      <c r="C33" s="118"/>
      <c r="D33" s="118"/>
      <c r="E33" s="118"/>
      <c r="F33" s="118"/>
      <c r="G33" s="118"/>
      <c r="H33" s="118"/>
      <c r="I33" s="118"/>
      <c r="J33" s="118"/>
      <c r="K33" s="4"/>
      <c r="L33" s="4"/>
      <c r="M33" s="33"/>
      <c r="N33" s="33"/>
      <c r="O33" s="34" t="s">
        <v>40</v>
      </c>
      <c r="P33" s="46"/>
      <c r="Q33" s="47"/>
    </row>
    <row r="34" spans="1:17" s="6" customFormat="1" ht="90.75" x14ac:dyDescent="0.25">
      <c r="A34" s="40"/>
      <c r="B34" s="120" t="s">
        <v>41</v>
      </c>
      <c r="C34" s="120"/>
      <c r="D34" s="42">
        <v>692.49</v>
      </c>
      <c r="E34" s="43">
        <v>55689.33</v>
      </c>
      <c r="F34" s="50">
        <v>133597.1</v>
      </c>
      <c r="G34" s="44">
        <v>15089.72</v>
      </c>
      <c r="H34" s="44">
        <v>205068.64</v>
      </c>
      <c r="I34" s="44">
        <v>28546.54</v>
      </c>
      <c r="J34" s="45"/>
      <c r="K34" s="4"/>
      <c r="L34" s="4"/>
      <c r="M34" s="33"/>
      <c r="N34" s="33"/>
      <c r="O34" s="34"/>
      <c r="P34" s="46"/>
      <c r="Q34" s="47" t="s">
        <v>41</v>
      </c>
    </row>
    <row r="35" spans="1:17" s="6" customFormat="1" ht="15" x14ac:dyDescent="0.25">
      <c r="A35" s="118" t="s">
        <v>42</v>
      </c>
      <c r="B35" s="118"/>
      <c r="C35" s="118"/>
      <c r="D35" s="118"/>
      <c r="E35" s="118"/>
      <c r="F35" s="118"/>
      <c r="G35" s="118"/>
      <c r="H35" s="118"/>
      <c r="I35" s="118"/>
      <c r="J35" s="118"/>
      <c r="K35" s="4"/>
      <c r="L35" s="4"/>
      <c r="M35" s="33"/>
      <c r="N35" s="33"/>
      <c r="O35" s="34" t="s">
        <v>42</v>
      </c>
      <c r="P35" s="46"/>
      <c r="Q35" s="47"/>
    </row>
    <row r="36" spans="1:17" s="6" customFormat="1" ht="33.75" x14ac:dyDescent="0.25">
      <c r="A36" s="31" t="s">
        <v>48</v>
      </c>
      <c r="B36" s="35" t="s">
        <v>44</v>
      </c>
      <c r="C36" s="36" t="s">
        <v>45</v>
      </c>
      <c r="D36" s="39">
        <v>20.77</v>
      </c>
      <c r="E36" s="38">
        <v>1670.68</v>
      </c>
      <c r="F36" s="38">
        <v>4007.91</v>
      </c>
      <c r="G36" s="39">
        <v>452.69</v>
      </c>
      <c r="H36" s="38">
        <v>6152.05</v>
      </c>
      <c r="I36" s="37"/>
      <c r="J36" s="37"/>
      <c r="K36" s="4"/>
      <c r="L36" s="4"/>
      <c r="M36" s="33"/>
      <c r="N36" s="33"/>
      <c r="O36" s="34"/>
      <c r="P36" s="46"/>
      <c r="Q36" s="47"/>
    </row>
    <row r="37" spans="1:17" s="6" customFormat="1" ht="15" x14ac:dyDescent="0.25">
      <c r="A37" s="40"/>
      <c r="B37" s="119" t="s">
        <v>46</v>
      </c>
      <c r="C37" s="119"/>
      <c r="D37" s="42">
        <v>20.77</v>
      </c>
      <c r="E37" s="43">
        <v>1670.68</v>
      </c>
      <c r="F37" s="44">
        <v>4007.91</v>
      </c>
      <c r="G37" s="48">
        <v>452.69</v>
      </c>
      <c r="H37" s="44">
        <v>6152.05</v>
      </c>
      <c r="I37" s="45"/>
      <c r="J37" s="45"/>
      <c r="K37" s="4"/>
      <c r="L37" s="4"/>
      <c r="M37" s="33"/>
      <c r="N37" s="33"/>
      <c r="O37" s="34"/>
      <c r="P37" s="46" t="s">
        <v>46</v>
      </c>
      <c r="Q37" s="47"/>
    </row>
    <row r="38" spans="1:17" s="6" customFormat="1" ht="15" x14ac:dyDescent="0.25">
      <c r="A38" s="118" t="s">
        <v>47</v>
      </c>
      <c r="B38" s="118"/>
      <c r="C38" s="118"/>
      <c r="D38" s="118"/>
      <c r="E38" s="118"/>
      <c r="F38" s="118"/>
      <c r="G38" s="118"/>
      <c r="H38" s="118"/>
      <c r="I38" s="118"/>
      <c r="J38" s="118"/>
      <c r="K38" s="4"/>
      <c r="L38" s="4"/>
      <c r="M38" s="33"/>
      <c r="N38" s="33"/>
      <c r="O38" s="34" t="s">
        <v>47</v>
      </c>
      <c r="P38" s="46"/>
      <c r="Q38" s="47"/>
    </row>
    <row r="39" spans="1:17" s="6" customFormat="1" ht="112.5" x14ac:dyDescent="0.25">
      <c r="A39" s="31" t="s">
        <v>53</v>
      </c>
      <c r="B39" s="35" t="s">
        <v>49</v>
      </c>
      <c r="C39" s="36" t="s">
        <v>50</v>
      </c>
      <c r="D39" s="39">
        <v>38.520000000000003</v>
      </c>
      <c r="E39" s="38">
        <v>3097.44</v>
      </c>
      <c r="F39" s="38">
        <v>7430.67</v>
      </c>
      <c r="G39" s="39">
        <v>839.29</v>
      </c>
      <c r="H39" s="38">
        <v>11405.92</v>
      </c>
      <c r="I39" s="37"/>
      <c r="J39" s="37"/>
      <c r="K39" s="4"/>
      <c r="L39" s="4"/>
      <c r="M39" s="33"/>
      <c r="N39" s="33"/>
      <c r="O39" s="34"/>
      <c r="P39" s="46"/>
      <c r="Q39" s="47"/>
    </row>
    <row r="40" spans="1:17" s="6" customFormat="1" ht="15" x14ac:dyDescent="0.25">
      <c r="A40" s="40"/>
      <c r="B40" s="119" t="s">
        <v>51</v>
      </c>
      <c r="C40" s="119"/>
      <c r="D40" s="42">
        <v>38.520000000000003</v>
      </c>
      <c r="E40" s="43">
        <v>3097.44</v>
      </c>
      <c r="F40" s="44">
        <v>7430.67</v>
      </c>
      <c r="G40" s="48">
        <v>839.29</v>
      </c>
      <c r="H40" s="44">
        <v>11405.92</v>
      </c>
      <c r="I40" s="45"/>
      <c r="J40" s="45"/>
      <c r="K40" s="4"/>
      <c r="L40" s="4"/>
      <c r="M40" s="33"/>
      <c r="N40" s="33"/>
      <c r="O40" s="34"/>
      <c r="P40" s="46" t="s">
        <v>51</v>
      </c>
      <c r="Q40" s="47"/>
    </row>
    <row r="41" spans="1:17" s="6" customFormat="1" ht="15" x14ac:dyDescent="0.25">
      <c r="A41" s="40"/>
      <c r="B41" s="41"/>
      <c r="C41" s="91" t="s">
        <v>137</v>
      </c>
      <c r="D41" s="42"/>
      <c r="E41" s="43"/>
      <c r="F41" s="44"/>
      <c r="G41" s="48"/>
      <c r="H41" s="95">
        <f>H34+H37+H40+0.01</f>
        <v>222626.62000000002</v>
      </c>
      <c r="I41" s="45"/>
      <c r="J41" s="45"/>
      <c r="K41" s="4"/>
      <c r="L41" s="4"/>
      <c r="M41" s="33"/>
      <c r="N41" s="33"/>
      <c r="O41" s="34"/>
      <c r="P41" s="46"/>
      <c r="Q41" s="47"/>
    </row>
    <row r="42" spans="1:17" s="6" customFormat="1" ht="15" x14ac:dyDescent="0.25">
      <c r="A42" s="118" t="s">
        <v>52</v>
      </c>
      <c r="B42" s="118"/>
      <c r="C42" s="118"/>
      <c r="D42" s="118"/>
      <c r="E42" s="118"/>
      <c r="F42" s="118"/>
      <c r="G42" s="118"/>
      <c r="H42" s="118"/>
      <c r="I42" s="118"/>
      <c r="J42" s="118"/>
      <c r="K42" s="4"/>
      <c r="L42" s="4"/>
      <c r="M42" s="33"/>
      <c r="N42" s="33"/>
      <c r="O42" s="34" t="s">
        <v>52</v>
      </c>
      <c r="P42" s="46"/>
      <c r="Q42" s="47"/>
    </row>
    <row r="43" spans="1:17" s="6" customFormat="1" ht="15" x14ac:dyDescent="0.25">
      <c r="A43" s="31" t="s">
        <v>73</v>
      </c>
      <c r="B43" s="35" t="s">
        <v>54</v>
      </c>
      <c r="C43" s="36" t="s">
        <v>55</v>
      </c>
      <c r="D43" s="39">
        <v>150.36000000000001</v>
      </c>
      <c r="E43" s="38">
        <v>12091.49</v>
      </c>
      <c r="F43" s="38">
        <v>29007.14</v>
      </c>
      <c r="G43" s="38">
        <v>3276.34</v>
      </c>
      <c r="H43" s="38">
        <v>44525.33</v>
      </c>
      <c r="I43" s="37"/>
      <c r="J43" s="37"/>
      <c r="K43" s="4"/>
      <c r="L43" s="4"/>
      <c r="M43" s="33"/>
      <c r="N43" s="33"/>
      <c r="O43" s="34"/>
      <c r="P43" s="46"/>
      <c r="Q43" s="47"/>
    </row>
    <row r="44" spans="1:17" s="6" customFormat="1" ht="15" x14ac:dyDescent="0.25">
      <c r="A44" s="40"/>
      <c r="B44" s="119" t="s">
        <v>56</v>
      </c>
      <c r="C44" s="119"/>
      <c r="D44" s="42">
        <v>150.36000000000001</v>
      </c>
      <c r="E44" s="43">
        <v>12091.49</v>
      </c>
      <c r="F44" s="44">
        <v>29007.14</v>
      </c>
      <c r="G44" s="44">
        <v>3276.34</v>
      </c>
      <c r="H44" s="44">
        <v>44525.33</v>
      </c>
      <c r="I44" s="45"/>
      <c r="J44" s="45"/>
      <c r="K44" s="4"/>
      <c r="L44" s="4"/>
      <c r="M44" s="33"/>
      <c r="N44" s="33"/>
      <c r="O44" s="34"/>
      <c r="P44" s="46" t="s">
        <v>56</v>
      </c>
      <c r="Q44" s="47"/>
    </row>
    <row r="45" spans="1:17" s="6" customFormat="1" ht="15" x14ac:dyDescent="0.25">
      <c r="A45" s="40"/>
      <c r="B45" s="120" t="s">
        <v>57</v>
      </c>
      <c r="C45" s="120"/>
      <c r="D45" s="42">
        <v>902.14</v>
      </c>
      <c r="E45" s="43">
        <v>72548.94</v>
      </c>
      <c r="F45" s="44">
        <v>174042.82</v>
      </c>
      <c r="G45" s="44">
        <v>19658.04</v>
      </c>
      <c r="H45" s="44">
        <v>267151.95</v>
      </c>
      <c r="I45" s="44">
        <v>28546.54</v>
      </c>
      <c r="J45" s="45"/>
      <c r="K45" s="4"/>
      <c r="L45" s="4"/>
      <c r="M45" s="33"/>
      <c r="N45" s="33"/>
      <c r="O45" s="34"/>
      <c r="P45" s="46"/>
      <c r="Q45" s="47" t="s">
        <v>57</v>
      </c>
    </row>
    <row r="46" spans="1:17" s="4" customFormat="1" ht="15" x14ac:dyDescent="0.25">
      <c r="A46" s="5"/>
      <c r="B46" s="5"/>
      <c r="C46" s="6"/>
      <c r="D46" s="6"/>
      <c r="E46" s="6"/>
      <c r="F46" s="6"/>
      <c r="G46" s="6"/>
      <c r="H46" s="6"/>
    </row>
    <row r="47" spans="1:17" s="4" customFormat="1" ht="15" x14ac:dyDescent="0.25">
      <c r="A47" s="5"/>
      <c r="B47" s="5"/>
      <c r="C47" s="6"/>
      <c r="D47" s="6"/>
      <c r="E47" s="6"/>
      <c r="F47" s="6"/>
      <c r="G47" s="6"/>
      <c r="H47" s="6"/>
    </row>
    <row r="48" spans="1:17" s="4" customFormat="1" ht="15" x14ac:dyDescent="0.25">
      <c r="A48" s="21" t="s">
        <v>58</v>
      </c>
      <c r="B48" s="8"/>
      <c r="C48" s="1"/>
      <c r="D48" s="1"/>
      <c r="E48" s="51"/>
      <c r="F48" s="51"/>
      <c r="G48" s="51"/>
      <c r="H48" s="51"/>
      <c r="I48" s="1"/>
      <c r="J48" s="1"/>
      <c r="K48" s="1"/>
      <c r="L48" s="1"/>
    </row>
    <row r="49" spans="1:12" s="4" customFormat="1" ht="15" x14ac:dyDescent="0.25">
      <c r="A49" s="8"/>
      <c r="B49" s="8"/>
      <c r="C49" s="117" t="s">
        <v>59</v>
      </c>
      <c r="D49" s="117" t="s">
        <v>59</v>
      </c>
      <c r="E49" s="117"/>
      <c r="F49" s="117"/>
      <c r="G49" s="117"/>
      <c r="H49" s="117"/>
      <c r="I49" s="1"/>
      <c r="J49" s="1"/>
      <c r="K49" s="1"/>
      <c r="L49" s="1"/>
    </row>
    <row r="50" spans="1:12" s="4" customFormat="1" ht="15" x14ac:dyDescent="0.25">
      <c r="A50" s="21" t="s">
        <v>60</v>
      </c>
      <c r="B50" s="8"/>
      <c r="C50" s="21"/>
      <c r="D50" s="21"/>
      <c r="E50" s="21"/>
      <c r="F50" s="21"/>
      <c r="G50" s="21"/>
      <c r="H50" s="21"/>
      <c r="I50" s="1"/>
      <c r="J50" s="1"/>
      <c r="K50" s="1"/>
      <c r="L50" s="1"/>
    </row>
    <row r="51" spans="1:12" s="4" customFormat="1" ht="15" x14ac:dyDescent="0.25">
      <c r="A51" s="8"/>
      <c r="B51" s="8"/>
      <c r="C51" s="117" t="s">
        <v>59</v>
      </c>
      <c r="D51" s="117" t="s">
        <v>59</v>
      </c>
      <c r="E51" s="117"/>
      <c r="F51" s="117"/>
      <c r="G51" s="117"/>
      <c r="H51" s="117"/>
      <c r="I51" s="1"/>
      <c r="J51" s="1"/>
      <c r="K51" s="1"/>
      <c r="L51" s="1"/>
    </row>
    <row r="52" spans="1:12" s="4" customFormat="1" ht="15" x14ac:dyDescent="0.25">
      <c r="A52" s="21" t="s">
        <v>61</v>
      </c>
      <c r="C52" s="52"/>
      <c r="D52" s="52"/>
      <c r="E52" s="52"/>
      <c r="F52" s="52"/>
      <c r="G52" s="52"/>
      <c r="H52" s="52"/>
      <c r="I52" s="53"/>
      <c r="J52" s="53"/>
      <c r="K52" s="1"/>
      <c r="L52" s="1"/>
    </row>
    <row r="53" spans="1:12" s="4" customFormat="1" ht="15" x14ac:dyDescent="0.25">
      <c r="A53" s="54"/>
      <c r="C53" s="117" t="s">
        <v>62</v>
      </c>
      <c r="D53" s="117"/>
      <c r="E53" s="117"/>
      <c r="F53" s="117"/>
      <c r="G53" s="117"/>
      <c r="H53" s="117"/>
      <c r="I53" s="55"/>
      <c r="J53" s="55"/>
      <c r="K53" s="1"/>
      <c r="L53" s="1"/>
    </row>
    <row r="54" spans="1:12" s="4" customFormat="1" ht="15" x14ac:dyDescent="0.25">
      <c r="A54" s="21" t="s">
        <v>63</v>
      </c>
      <c r="C54" s="52"/>
      <c r="D54" s="52"/>
      <c r="E54" s="52"/>
      <c r="F54" s="52"/>
      <c r="G54" s="52"/>
      <c r="H54" s="52"/>
      <c r="I54" s="53"/>
      <c r="J54" s="53"/>
      <c r="K54" s="1"/>
      <c r="L54" s="1"/>
    </row>
    <row r="55" spans="1:12" s="4" customFormat="1" ht="15" x14ac:dyDescent="0.25">
      <c r="A55" s="8"/>
      <c r="C55" s="117" t="s">
        <v>62</v>
      </c>
      <c r="D55" s="117"/>
      <c r="E55" s="117"/>
      <c r="F55" s="117"/>
      <c r="G55" s="117"/>
      <c r="H55" s="117"/>
      <c r="I55" s="55"/>
      <c r="J55" s="55"/>
      <c r="K55" s="1"/>
      <c r="L55" s="1"/>
    </row>
  </sheetData>
  <mergeCells count="35">
    <mergeCell ref="B4:I4"/>
    <mergeCell ref="B5:I5"/>
    <mergeCell ref="B6:I6"/>
    <mergeCell ref="C9:I9"/>
    <mergeCell ref="B10:I10"/>
    <mergeCell ref="A20:A22"/>
    <mergeCell ref="B20:B22"/>
    <mergeCell ref="C20:C22"/>
    <mergeCell ref="D20:H20"/>
    <mergeCell ref="I20:I22"/>
    <mergeCell ref="J20:J22"/>
    <mergeCell ref="D21:D22"/>
    <mergeCell ref="E21:E22"/>
    <mergeCell ref="F21:F22"/>
    <mergeCell ref="G21:G22"/>
    <mergeCell ref="H21:H22"/>
    <mergeCell ref="A24:J24"/>
    <mergeCell ref="B28:C28"/>
    <mergeCell ref="A29:J29"/>
    <mergeCell ref="B30:C30"/>
    <mergeCell ref="A31:J31"/>
    <mergeCell ref="B32:C32"/>
    <mergeCell ref="A33:J33"/>
    <mergeCell ref="B34:C34"/>
    <mergeCell ref="A35:J35"/>
    <mergeCell ref="B37:C37"/>
    <mergeCell ref="C49:H49"/>
    <mergeCell ref="C51:H51"/>
    <mergeCell ref="C53:H53"/>
    <mergeCell ref="C55:H55"/>
    <mergeCell ref="A38:J38"/>
    <mergeCell ref="B40:C40"/>
    <mergeCell ref="A42:J42"/>
    <mergeCell ref="B44:C44"/>
    <mergeCell ref="B45:C45"/>
  </mergeCells>
  <pageMargins left="0.69999998807907104" right="0.69999998807907104" top="0.75" bottom="0.75" header="0.30000001192092901" footer="0.30000001192092901"/>
  <pageSetup paperSize="9" scale="76" fitToHeight="0" orientation="landscape" r:id="rId1"/>
  <headerFooter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5"/>
  <sheetViews>
    <sheetView topLeftCell="A28" workbookViewId="0">
      <selection activeCell="H46" sqref="H46"/>
    </sheetView>
  </sheetViews>
  <sheetFormatPr defaultColWidth="8.85546875" defaultRowHeight="14.25" customHeight="1" x14ac:dyDescent="0.2"/>
  <cols>
    <col min="1" max="1" width="6" style="1" customWidth="1"/>
    <col min="2" max="2" width="19.140625" style="1" customWidth="1"/>
    <col min="3" max="3" width="50" style="2" customWidth="1"/>
    <col min="4" max="4" width="14" style="2" customWidth="1"/>
    <col min="5" max="8" width="13.7109375" style="2" customWidth="1"/>
    <col min="9" max="10" width="14" style="2" customWidth="1"/>
    <col min="11" max="12" width="8.85546875" style="2"/>
    <col min="13" max="13" width="152" style="3" hidden="1" customWidth="1"/>
    <col min="14" max="14" width="132.85546875" style="3" hidden="1" customWidth="1"/>
    <col min="15" max="15" width="172" style="3" hidden="1" customWidth="1"/>
    <col min="16" max="17" width="69.140625" style="3" hidden="1" customWidth="1"/>
    <col min="18" max="16384" width="8.85546875" style="2"/>
  </cols>
  <sheetData>
    <row r="1" spans="1:14" s="4" customFormat="1" ht="15" x14ac:dyDescent="0.25">
      <c r="A1" s="5"/>
      <c r="B1" s="5"/>
      <c r="C1" s="6"/>
      <c r="D1" s="6"/>
      <c r="E1" s="6"/>
      <c r="F1" s="6"/>
      <c r="G1" s="6"/>
      <c r="H1" s="7"/>
    </row>
    <row r="2" spans="1:14" s="4" customFormat="1" ht="15" x14ac:dyDescent="0.25">
      <c r="A2" s="8"/>
      <c r="B2" s="8"/>
      <c r="C2" s="9"/>
      <c r="D2" s="9"/>
      <c r="E2" s="9"/>
      <c r="F2" s="9"/>
      <c r="G2" s="9"/>
      <c r="H2" s="7"/>
      <c r="J2" s="6" t="s">
        <v>0</v>
      </c>
    </row>
    <row r="3" spans="1:14" s="4" customFormat="1" ht="15" x14ac:dyDescent="0.25">
      <c r="A3" s="8"/>
      <c r="B3" s="8"/>
      <c r="C3" s="9"/>
      <c r="D3" s="9"/>
      <c r="E3" s="9"/>
      <c r="F3" s="9"/>
      <c r="G3" s="9"/>
      <c r="H3" s="7"/>
    </row>
    <row r="4" spans="1:14" s="4" customFormat="1" ht="18" x14ac:dyDescent="0.25">
      <c r="A4" s="10"/>
      <c r="B4" s="124"/>
      <c r="C4" s="124"/>
      <c r="D4" s="124"/>
      <c r="E4" s="124"/>
      <c r="F4" s="124"/>
      <c r="G4" s="124"/>
      <c r="H4" s="124"/>
      <c r="I4" s="124"/>
      <c r="M4" s="11" t="s">
        <v>74</v>
      </c>
    </row>
    <row r="5" spans="1:14" s="4" customFormat="1" ht="18" x14ac:dyDescent="0.25">
      <c r="A5" s="10"/>
      <c r="B5" s="125" t="s">
        <v>2</v>
      </c>
      <c r="C5" s="125"/>
      <c r="D5" s="125"/>
      <c r="E5" s="125"/>
      <c r="F5" s="125"/>
      <c r="G5" s="125"/>
      <c r="H5" s="125"/>
      <c r="I5" s="125"/>
    </row>
    <row r="6" spans="1:14" s="4" customFormat="1" ht="15" x14ac:dyDescent="0.25">
      <c r="A6" s="13"/>
      <c r="B6" s="126" t="s">
        <v>75</v>
      </c>
      <c r="C6" s="126"/>
      <c r="D6" s="126"/>
      <c r="E6" s="126"/>
      <c r="F6" s="126"/>
      <c r="G6" s="126"/>
      <c r="H6" s="126"/>
      <c r="I6" s="126"/>
    </row>
    <row r="7" spans="1:14" s="4" customFormat="1" ht="15" x14ac:dyDescent="0.25">
      <c r="A7" s="13"/>
      <c r="H7" s="11"/>
    </row>
    <row r="8" spans="1:14" s="4" customFormat="1" ht="15" x14ac:dyDescent="0.25">
      <c r="A8" s="13"/>
      <c r="H8" s="11"/>
    </row>
    <row r="9" spans="1:14" s="4" customFormat="1" ht="18" x14ac:dyDescent="0.25">
      <c r="A9" s="10"/>
      <c r="B9" s="14" t="s">
        <v>4</v>
      </c>
      <c r="C9" s="127" t="s">
        <v>76</v>
      </c>
      <c r="D9" s="127"/>
      <c r="E9" s="127"/>
      <c r="F9" s="127"/>
      <c r="G9" s="127"/>
      <c r="H9" s="127"/>
      <c r="I9" s="127"/>
      <c r="N9" s="11" t="s">
        <v>76</v>
      </c>
    </row>
    <row r="10" spans="1:14" s="4" customFormat="1" ht="18" x14ac:dyDescent="0.25">
      <c r="A10" s="10"/>
      <c r="B10" s="125" t="s">
        <v>6</v>
      </c>
      <c r="C10" s="125"/>
      <c r="D10" s="125"/>
      <c r="E10" s="125"/>
      <c r="F10" s="125"/>
      <c r="G10" s="125"/>
      <c r="H10" s="125"/>
      <c r="I10" s="125"/>
    </row>
    <row r="11" spans="1:14" s="4" customFormat="1" ht="15" x14ac:dyDescent="0.25">
      <c r="A11" s="15"/>
      <c r="B11" s="16"/>
      <c r="C11" s="12"/>
      <c r="D11" s="12"/>
      <c r="E11" s="12"/>
      <c r="F11" s="12"/>
      <c r="G11" s="12"/>
      <c r="H11" s="17"/>
    </row>
    <row r="12" spans="1:14" s="4" customFormat="1" ht="15" x14ac:dyDescent="0.25">
      <c r="A12" s="15"/>
      <c r="B12" s="18" t="s">
        <v>7</v>
      </c>
      <c r="C12" s="19"/>
      <c r="D12" s="19"/>
      <c r="E12" s="19"/>
      <c r="F12" s="20" t="s">
        <v>77</v>
      </c>
      <c r="G12" s="12"/>
      <c r="H12" s="17"/>
    </row>
    <row r="13" spans="1:14" s="4" customFormat="1" ht="15" x14ac:dyDescent="0.25">
      <c r="A13" s="15"/>
      <c r="B13" s="21" t="s">
        <v>9</v>
      </c>
      <c r="C13" s="19"/>
      <c r="D13" s="19"/>
      <c r="E13" s="19"/>
      <c r="F13" s="22" t="s">
        <v>78</v>
      </c>
      <c r="G13" s="12"/>
      <c r="H13" s="17"/>
    </row>
    <row r="14" spans="1:14" s="4" customFormat="1" ht="15" x14ac:dyDescent="0.25">
      <c r="A14" s="15"/>
      <c r="B14" s="23" t="s">
        <v>11</v>
      </c>
      <c r="G14" s="12"/>
      <c r="H14" s="17"/>
    </row>
    <row r="15" spans="1:14" s="4" customFormat="1" ht="15" x14ac:dyDescent="0.25">
      <c r="A15" s="15"/>
      <c r="B15" s="23" t="s">
        <v>12</v>
      </c>
      <c r="C15" s="19"/>
      <c r="D15" s="19"/>
      <c r="E15" s="19"/>
      <c r="F15" s="24"/>
      <c r="G15" s="12"/>
      <c r="H15" s="17"/>
    </row>
    <row r="16" spans="1:14" s="4" customFormat="1" ht="15" x14ac:dyDescent="0.25">
      <c r="A16" s="15"/>
      <c r="B16" s="8" t="s">
        <v>13</v>
      </c>
      <c r="G16" s="12"/>
      <c r="H16" s="17"/>
    </row>
    <row r="17" spans="1:17" s="4" customFormat="1" ht="15" x14ac:dyDescent="0.25">
      <c r="A17" s="8"/>
      <c r="B17" s="23" t="s">
        <v>12</v>
      </c>
      <c r="C17" s="19"/>
      <c r="D17" s="25"/>
      <c r="E17" s="25"/>
      <c r="F17" s="26"/>
      <c r="G17" s="27"/>
      <c r="H17" s="27"/>
    </row>
    <row r="18" spans="1:17" s="4" customFormat="1" ht="15" x14ac:dyDescent="0.25">
      <c r="A18" s="28"/>
      <c r="B18" s="8" t="s">
        <v>14</v>
      </c>
      <c r="C18" s="9"/>
      <c r="D18" s="9"/>
      <c r="E18" s="9"/>
      <c r="F18" s="9"/>
      <c r="G18" s="9"/>
      <c r="H18" s="29"/>
    </row>
    <row r="19" spans="1:17" s="4" customFormat="1" ht="14.25" customHeight="1" x14ac:dyDescent="0.25">
      <c r="A19" s="28"/>
      <c r="B19" s="23"/>
      <c r="C19" s="30"/>
      <c r="D19" s="30"/>
      <c r="E19" s="30"/>
      <c r="F19" s="30"/>
      <c r="G19" s="30"/>
      <c r="H19" s="29"/>
    </row>
    <row r="20" spans="1:17" s="4" customFormat="1" ht="15" customHeight="1" x14ac:dyDescent="0.25">
      <c r="A20" s="123" t="s">
        <v>15</v>
      </c>
      <c r="B20" s="123" t="s">
        <v>16</v>
      </c>
      <c r="C20" s="122" t="s">
        <v>17</v>
      </c>
      <c r="D20" s="122" t="s">
        <v>18</v>
      </c>
      <c r="E20" s="122"/>
      <c r="F20" s="122"/>
      <c r="G20" s="122"/>
      <c r="H20" s="122"/>
      <c r="I20" s="121" t="s">
        <v>19</v>
      </c>
      <c r="J20" s="121" t="s">
        <v>20</v>
      </c>
    </row>
    <row r="21" spans="1:17" s="4" customFormat="1" ht="15" x14ac:dyDescent="0.25">
      <c r="A21" s="123"/>
      <c r="B21" s="123"/>
      <c r="C21" s="122"/>
      <c r="D21" s="122" t="s">
        <v>21</v>
      </c>
      <c r="E21" s="122" t="s">
        <v>22</v>
      </c>
      <c r="F21" s="122" t="s">
        <v>23</v>
      </c>
      <c r="G21" s="122" t="s">
        <v>24</v>
      </c>
      <c r="H21" s="122" t="s">
        <v>25</v>
      </c>
      <c r="I21" s="121"/>
      <c r="J21" s="121"/>
    </row>
    <row r="22" spans="1:17" s="4" customFormat="1" ht="54.75" customHeight="1" x14ac:dyDescent="0.25">
      <c r="A22" s="123"/>
      <c r="B22" s="123"/>
      <c r="C22" s="122"/>
      <c r="D22" s="122"/>
      <c r="E22" s="122"/>
      <c r="F22" s="122"/>
      <c r="G22" s="122"/>
      <c r="H22" s="122"/>
      <c r="I22" s="121"/>
      <c r="J22" s="121"/>
    </row>
    <row r="23" spans="1:17" s="4" customFormat="1" ht="15" x14ac:dyDescent="0.25">
      <c r="A23" s="31">
        <v>1</v>
      </c>
      <c r="B23" s="31">
        <v>2</v>
      </c>
      <c r="C23" s="32">
        <v>3</v>
      </c>
      <c r="D23" s="32">
        <v>4</v>
      </c>
      <c r="E23" s="32">
        <v>5</v>
      </c>
      <c r="F23" s="32">
        <v>6</v>
      </c>
      <c r="G23" s="32">
        <v>7</v>
      </c>
      <c r="H23" s="32">
        <v>8</v>
      </c>
      <c r="I23" s="32">
        <v>9</v>
      </c>
      <c r="J23" s="32">
        <v>10</v>
      </c>
    </row>
    <row r="24" spans="1:17" s="6" customFormat="1" ht="15" x14ac:dyDescent="0.25">
      <c r="A24" s="118" t="s">
        <v>26</v>
      </c>
      <c r="B24" s="118"/>
      <c r="C24" s="118"/>
      <c r="D24" s="118"/>
      <c r="E24" s="118"/>
      <c r="F24" s="118"/>
      <c r="G24" s="118"/>
      <c r="H24" s="118"/>
      <c r="I24" s="118"/>
      <c r="J24" s="118"/>
      <c r="K24" s="4"/>
      <c r="L24" s="4"/>
      <c r="M24" s="33"/>
      <c r="N24" s="33"/>
      <c r="O24" s="34" t="s">
        <v>26</v>
      </c>
      <c r="P24" s="33"/>
      <c r="Q24" s="33"/>
    </row>
    <row r="25" spans="1:17" s="6" customFormat="1" ht="15" x14ac:dyDescent="0.25">
      <c r="A25" s="31" t="s">
        <v>27</v>
      </c>
      <c r="B25" s="35" t="s">
        <v>79</v>
      </c>
      <c r="C25" s="36" t="s">
        <v>80</v>
      </c>
      <c r="D25" s="37"/>
      <c r="E25" s="38">
        <v>56453.31</v>
      </c>
      <c r="F25" s="49">
        <v>133597.1</v>
      </c>
      <c r="G25" s="37"/>
      <c r="H25" s="38">
        <v>190050.41</v>
      </c>
      <c r="I25" s="38">
        <v>21852.91</v>
      </c>
      <c r="J25" s="37"/>
      <c r="K25" s="4"/>
      <c r="L25" s="4"/>
      <c r="M25" s="33"/>
      <c r="N25" s="33"/>
      <c r="O25" s="34"/>
      <c r="P25" s="33"/>
      <c r="Q25" s="33"/>
    </row>
    <row r="26" spans="1:17" s="6" customFormat="1" ht="15" x14ac:dyDescent="0.25">
      <c r="A26" s="31" t="s">
        <v>30</v>
      </c>
      <c r="B26" s="35" t="s">
        <v>81</v>
      </c>
      <c r="C26" s="36" t="s">
        <v>82</v>
      </c>
      <c r="D26" s="39">
        <v>692.49</v>
      </c>
      <c r="E26" s="37"/>
      <c r="F26" s="37"/>
      <c r="G26" s="37"/>
      <c r="H26" s="39">
        <v>692.49</v>
      </c>
      <c r="I26" s="37"/>
      <c r="J26" s="37"/>
      <c r="K26" s="4"/>
      <c r="L26" s="4"/>
      <c r="M26" s="33"/>
      <c r="N26" s="33"/>
      <c r="O26" s="34"/>
      <c r="P26" s="33"/>
      <c r="Q26" s="33"/>
    </row>
    <row r="27" spans="1:17" s="6" customFormat="1" ht="15" x14ac:dyDescent="0.25">
      <c r="A27" s="31" t="s">
        <v>33</v>
      </c>
      <c r="B27" s="35" t="s">
        <v>81</v>
      </c>
      <c r="C27" s="36" t="s">
        <v>83</v>
      </c>
      <c r="D27" s="37"/>
      <c r="E27" s="37"/>
      <c r="F27" s="37"/>
      <c r="G27" s="38">
        <v>15089.72</v>
      </c>
      <c r="H27" s="38">
        <v>15089.72</v>
      </c>
      <c r="I27" s="38">
        <v>7185.58</v>
      </c>
      <c r="J27" s="37"/>
      <c r="K27" s="4"/>
      <c r="L27" s="4"/>
      <c r="M27" s="33"/>
      <c r="N27" s="33"/>
      <c r="O27" s="34"/>
      <c r="P27" s="33"/>
      <c r="Q27" s="33"/>
    </row>
    <row r="28" spans="1:17" s="6" customFormat="1" ht="15" x14ac:dyDescent="0.25">
      <c r="A28" s="40"/>
      <c r="B28" s="119" t="s">
        <v>35</v>
      </c>
      <c r="C28" s="119"/>
      <c r="D28" s="42">
        <v>692.49</v>
      </c>
      <c r="E28" s="43">
        <v>56453.31</v>
      </c>
      <c r="F28" s="50">
        <v>133597.1</v>
      </c>
      <c r="G28" s="44">
        <v>15089.72</v>
      </c>
      <c r="H28" s="44">
        <v>205832.62</v>
      </c>
      <c r="I28" s="44">
        <v>29038.49</v>
      </c>
      <c r="J28" s="45"/>
      <c r="K28" s="4"/>
      <c r="L28" s="4"/>
      <c r="M28" s="33"/>
      <c r="N28" s="33"/>
      <c r="O28" s="34"/>
      <c r="P28" s="46" t="s">
        <v>35</v>
      </c>
      <c r="Q28" s="33"/>
    </row>
    <row r="29" spans="1:17" s="6" customFormat="1" ht="15" x14ac:dyDescent="0.25">
      <c r="A29" s="118" t="s">
        <v>36</v>
      </c>
      <c r="B29" s="118"/>
      <c r="C29" s="118"/>
      <c r="D29" s="118"/>
      <c r="E29" s="118"/>
      <c r="F29" s="118"/>
      <c r="G29" s="118"/>
      <c r="H29" s="118"/>
      <c r="I29" s="118"/>
      <c r="J29" s="118"/>
      <c r="K29" s="4"/>
      <c r="L29" s="4"/>
      <c r="M29" s="33"/>
      <c r="N29" s="33"/>
      <c r="O29" s="34" t="s">
        <v>36</v>
      </c>
      <c r="P29" s="46"/>
      <c r="Q29" s="33"/>
    </row>
    <row r="30" spans="1:17" s="6" customFormat="1" ht="15" x14ac:dyDescent="0.25">
      <c r="A30" s="40"/>
      <c r="B30" s="120" t="s">
        <v>37</v>
      </c>
      <c r="C30" s="120"/>
      <c r="D30" s="42">
        <v>692.49</v>
      </c>
      <c r="E30" s="43">
        <v>56453.31</v>
      </c>
      <c r="F30" s="50">
        <v>133597.1</v>
      </c>
      <c r="G30" s="44">
        <v>15089.72</v>
      </c>
      <c r="H30" s="44">
        <v>205832.62</v>
      </c>
      <c r="I30" s="44">
        <v>29038.49</v>
      </c>
      <c r="J30" s="45"/>
      <c r="K30" s="4"/>
      <c r="L30" s="4"/>
      <c r="M30" s="33"/>
      <c r="N30" s="33"/>
      <c r="O30" s="34"/>
      <c r="P30" s="46"/>
      <c r="Q30" s="47" t="s">
        <v>37</v>
      </c>
    </row>
    <row r="31" spans="1:17" s="6" customFormat="1" ht="15" x14ac:dyDescent="0.25">
      <c r="A31" s="118" t="s">
        <v>38</v>
      </c>
      <c r="B31" s="118"/>
      <c r="C31" s="118"/>
      <c r="D31" s="118"/>
      <c r="E31" s="118"/>
      <c r="F31" s="118"/>
      <c r="G31" s="118"/>
      <c r="H31" s="118"/>
      <c r="I31" s="118"/>
      <c r="J31" s="118"/>
      <c r="K31" s="4"/>
      <c r="L31" s="4"/>
      <c r="M31" s="33"/>
      <c r="N31" s="33"/>
      <c r="O31" s="34" t="s">
        <v>38</v>
      </c>
      <c r="P31" s="46"/>
      <c r="Q31" s="47"/>
    </row>
    <row r="32" spans="1:17" s="6" customFormat="1" ht="15" x14ac:dyDescent="0.25">
      <c r="A32" s="40"/>
      <c r="B32" s="120" t="s">
        <v>39</v>
      </c>
      <c r="C32" s="120"/>
      <c r="D32" s="42">
        <v>692.49</v>
      </c>
      <c r="E32" s="43">
        <v>56453.31</v>
      </c>
      <c r="F32" s="50">
        <v>133597.1</v>
      </c>
      <c r="G32" s="44">
        <v>15089.72</v>
      </c>
      <c r="H32" s="44">
        <v>205832.62</v>
      </c>
      <c r="I32" s="44">
        <v>29038.49</v>
      </c>
      <c r="J32" s="45"/>
      <c r="K32" s="4"/>
      <c r="L32" s="4"/>
      <c r="M32" s="33"/>
      <c r="N32" s="33"/>
      <c r="O32" s="34"/>
      <c r="P32" s="46"/>
      <c r="Q32" s="47" t="s">
        <v>39</v>
      </c>
    </row>
    <row r="33" spans="1:17" s="6" customFormat="1" ht="36.75" x14ac:dyDescent="0.25">
      <c r="A33" s="118" t="s">
        <v>40</v>
      </c>
      <c r="B33" s="118"/>
      <c r="C33" s="118"/>
      <c r="D33" s="118"/>
      <c r="E33" s="118"/>
      <c r="F33" s="118"/>
      <c r="G33" s="118"/>
      <c r="H33" s="118"/>
      <c r="I33" s="118"/>
      <c r="J33" s="118"/>
      <c r="K33" s="4"/>
      <c r="L33" s="4"/>
      <c r="M33" s="33"/>
      <c r="N33" s="33"/>
      <c r="O33" s="34" t="s">
        <v>40</v>
      </c>
      <c r="P33" s="46"/>
      <c r="Q33" s="47"/>
    </row>
    <row r="34" spans="1:17" s="6" customFormat="1" ht="90.75" x14ac:dyDescent="0.25">
      <c r="A34" s="40"/>
      <c r="B34" s="120" t="s">
        <v>41</v>
      </c>
      <c r="C34" s="120"/>
      <c r="D34" s="42">
        <v>692.49</v>
      </c>
      <c r="E34" s="43">
        <v>56453.31</v>
      </c>
      <c r="F34" s="50">
        <v>133597.1</v>
      </c>
      <c r="G34" s="44">
        <v>15089.72</v>
      </c>
      <c r="H34" s="44">
        <v>205832.62</v>
      </c>
      <c r="I34" s="44">
        <v>29038.49</v>
      </c>
      <c r="J34" s="45"/>
      <c r="K34" s="4"/>
      <c r="L34" s="4"/>
      <c r="M34" s="33"/>
      <c r="N34" s="33"/>
      <c r="O34" s="34"/>
      <c r="P34" s="46"/>
      <c r="Q34" s="47" t="s">
        <v>41</v>
      </c>
    </row>
    <row r="35" spans="1:17" s="6" customFormat="1" ht="15" x14ac:dyDescent="0.25">
      <c r="A35" s="118" t="s">
        <v>42</v>
      </c>
      <c r="B35" s="118"/>
      <c r="C35" s="118"/>
      <c r="D35" s="118"/>
      <c r="E35" s="118"/>
      <c r="F35" s="118"/>
      <c r="G35" s="118"/>
      <c r="H35" s="118"/>
      <c r="I35" s="118"/>
      <c r="J35" s="118"/>
      <c r="K35" s="4"/>
      <c r="L35" s="4"/>
      <c r="M35" s="33"/>
      <c r="N35" s="33"/>
      <c r="O35" s="34" t="s">
        <v>42</v>
      </c>
      <c r="P35" s="46"/>
      <c r="Q35" s="47"/>
    </row>
    <row r="36" spans="1:17" s="6" customFormat="1" ht="33.75" x14ac:dyDescent="0.25">
      <c r="A36" s="31" t="s">
        <v>48</v>
      </c>
      <c r="B36" s="35" t="s">
        <v>44</v>
      </c>
      <c r="C36" s="36" t="s">
        <v>45</v>
      </c>
      <c r="D36" s="39">
        <v>20.77</v>
      </c>
      <c r="E36" s="49">
        <v>1693.6</v>
      </c>
      <c r="F36" s="38">
        <v>4007.91</v>
      </c>
      <c r="G36" s="39">
        <v>452.69</v>
      </c>
      <c r="H36" s="38">
        <v>6174.97</v>
      </c>
      <c r="I36" s="37"/>
      <c r="J36" s="37"/>
      <c r="K36" s="4"/>
      <c r="L36" s="4"/>
      <c r="M36" s="33"/>
      <c r="N36" s="33"/>
      <c r="O36" s="34"/>
      <c r="P36" s="46"/>
      <c r="Q36" s="47"/>
    </row>
    <row r="37" spans="1:17" s="6" customFormat="1" ht="15" x14ac:dyDescent="0.25">
      <c r="A37" s="40"/>
      <c r="B37" s="119" t="s">
        <v>46</v>
      </c>
      <c r="C37" s="119"/>
      <c r="D37" s="42">
        <v>20.77</v>
      </c>
      <c r="E37" s="56">
        <v>1693.6</v>
      </c>
      <c r="F37" s="44">
        <v>4007.91</v>
      </c>
      <c r="G37" s="48">
        <v>452.69</v>
      </c>
      <c r="H37" s="44">
        <v>6174.97</v>
      </c>
      <c r="I37" s="45"/>
      <c r="J37" s="45"/>
      <c r="K37" s="4"/>
      <c r="L37" s="4"/>
      <c r="M37" s="33"/>
      <c r="N37" s="33"/>
      <c r="O37" s="34"/>
      <c r="P37" s="46" t="s">
        <v>46</v>
      </c>
      <c r="Q37" s="47"/>
    </row>
    <row r="38" spans="1:17" s="6" customFormat="1" ht="15" x14ac:dyDescent="0.25">
      <c r="A38" s="118" t="s">
        <v>47</v>
      </c>
      <c r="B38" s="118"/>
      <c r="C38" s="118"/>
      <c r="D38" s="118"/>
      <c r="E38" s="118"/>
      <c r="F38" s="118"/>
      <c r="G38" s="118"/>
      <c r="H38" s="118"/>
      <c r="I38" s="118"/>
      <c r="J38" s="118"/>
      <c r="K38" s="4"/>
      <c r="L38" s="4"/>
      <c r="M38" s="33"/>
      <c r="N38" s="33"/>
      <c r="O38" s="34" t="s">
        <v>47</v>
      </c>
      <c r="P38" s="46"/>
      <c r="Q38" s="47"/>
    </row>
    <row r="39" spans="1:17" s="6" customFormat="1" ht="112.5" x14ac:dyDescent="0.25">
      <c r="A39" s="31" t="s">
        <v>53</v>
      </c>
      <c r="B39" s="35" t="s">
        <v>49</v>
      </c>
      <c r="C39" s="36" t="s">
        <v>50</v>
      </c>
      <c r="D39" s="39">
        <v>38.520000000000003</v>
      </c>
      <c r="E39" s="38">
        <v>3139.93</v>
      </c>
      <c r="F39" s="38">
        <v>7430.67</v>
      </c>
      <c r="G39" s="39">
        <v>839.29</v>
      </c>
      <c r="H39" s="38">
        <v>11448.41</v>
      </c>
      <c r="I39" s="37"/>
      <c r="J39" s="37"/>
      <c r="K39" s="4"/>
      <c r="L39" s="4"/>
      <c r="M39" s="33"/>
      <c r="N39" s="33"/>
      <c r="O39" s="34"/>
      <c r="P39" s="46"/>
      <c r="Q39" s="47"/>
    </row>
    <row r="40" spans="1:17" s="6" customFormat="1" ht="15" x14ac:dyDescent="0.25">
      <c r="A40" s="40"/>
      <c r="B40" s="119" t="s">
        <v>51</v>
      </c>
      <c r="C40" s="119"/>
      <c r="D40" s="42">
        <v>38.520000000000003</v>
      </c>
      <c r="E40" s="43">
        <v>3139.93</v>
      </c>
      <c r="F40" s="44">
        <v>7430.67</v>
      </c>
      <c r="G40" s="48">
        <v>839.29</v>
      </c>
      <c r="H40" s="44">
        <v>11448.41</v>
      </c>
      <c r="I40" s="45"/>
      <c r="J40" s="45"/>
      <c r="K40" s="4"/>
      <c r="L40" s="4"/>
      <c r="M40" s="33"/>
      <c r="N40" s="33"/>
      <c r="O40" s="34"/>
      <c r="P40" s="46" t="s">
        <v>51</v>
      </c>
      <c r="Q40" s="47"/>
    </row>
    <row r="41" spans="1:17" s="6" customFormat="1" ht="15" x14ac:dyDescent="0.25">
      <c r="A41" s="40"/>
      <c r="B41" s="41"/>
      <c r="C41" s="91" t="s">
        <v>137</v>
      </c>
      <c r="D41" s="42"/>
      <c r="E41" s="43"/>
      <c r="F41" s="44"/>
      <c r="G41" s="48"/>
      <c r="H41" s="95">
        <f>H34+H37+H40+0.01</f>
        <v>223456.01</v>
      </c>
      <c r="I41" s="45"/>
      <c r="J41" s="45"/>
      <c r="K41" s="4"/>
      <c r="L41" s="4"/>
      <c r="M41" s="33"/>
      <c r="N41" s="33"/>
      <c r="O41" s="34"/>
      <c r="P41" s="46"/>
      <c r="Q41" s="47"/>
    </row>
    <row r="42" spans="1:17" s="6" customFormat="1" ht="15" x14ac:dyDescent="0.25">
      <c r="A42" s="118" t="s">
        <v>52</v>
      </c>
      <c r="B42" s="118"/>
      <c r="C42" s="118"/>
      <c r="D42" s="118"/>
      <c r="E42" s="118"/>
      <c r="F42" s="118"/>
      <c r="G42" s="118"/>
      <c r="H42" s="118"/>
      <c r="I42" s="118"/>
      <c r="J42" s="118"/>
      <c r="K42" s="4"/>
      <c r="L42" s="4"/>
      <c r="M42" s="33"/>
      <c r="N42" s="33"/>
      <c r="O42" s="34" t="s">
        <v>52</v>
      </c>
      <c r="P42" s="46"/>
      <c r="Q42" s="47"/>
    </row>
    <row r="43" spans="1:17" s="6" customFormat="1" ht="15" x14ac:dyDescent="0.25">
      <c r="A43" s="31" t="s">
        <v>73</v>
      </c>
      <c r="B43" s="35" t="s">
        <v>54</v>
      </c>
      <c r="C43" s="36" t="s">
        <v>55</v>
      </c>
      <c r="D43" s="39">
        <v>150.36000000000001</v>
      </c>
      <c r="E43" s="38">
        <v>12257.37</v>
      </c>
      <c r="F43" s="38">
        <v>29007.14</v>
      </c>
      <c r="G43" s="38">
        <v>3276.34</v>
      </c>
      <c r="H43" s="38">
        <v>44691.21</v>
      </c>
      <c r="I43" s="37"/>
      <c r="J43" s="37"/>
      <c r="K43" s="4"/>
      <c r="L43" s="4"/>
      <c r="M43" s="33"/>
      <c r="N43" s="33"/>
      <c r="O43" s="34"/>
      <c r="P43" s="46"/>
      <c r="Q43" s="47"/>
    </row>
    <row r="44" spans="1:17" s="6" customFormat="1" ht="15" x14ac:dyDescent="0.25">
      <c r="A44" s="40"/>
      <c r="B44" s="119" t="s">
        <v>56</v>
      </c>
      <c r="C44" s="119"/>
      <c r="D44" s="42">
        <v>150.36000000000001</v>
      </c>
      <c r="E44" s="43">
        <v>12257.37</v>
      </c>
      <c r="F44" s="44">
        <v>29007.14</v>
      </c>
      <c r="G44" s="44">
        <v>3276.34</v>
      </c>
      <c r="H44" s="44">
        <v>44691.21</v>
      </c>
      <c r="I44" s="45"/>
      <c r="J44" s="45"/>
      <c r="K44" s="4"/>
      <c r="L44" s="4"/>
      <c r="M44" s="33"/>
      <c r="N44" s="33"/>
      <c r="O44" s="34"/>
      <c r="P44" s="46" t="s">
        <v>56</v>
      </c>
      <c r="Q44" s="47"/>
    </row>
    <row r="45" spans="1:17" s="6" customFormat="1" ht="15" x14ac:dyDescent="0.25">
      <c r="A45" s="40"/>
      <c r="B45" s="120" t="s">
        <v>57</v>
      </c>
      <c r="C45" s="120"/>
      <c r="D45" s="42">
        <v>902.14</v>
      </c>
      <c r="E45" s="43">
        <v>73544.210000000006</v>
      </c>
      <c r="F45" s="44">
        <v>174042.82</v>
      </c>
      <c r="G45" s="44">
        <v>19658.04</v>
      </c>
      <c r="H45" s="44">
        <v>268147.21999999997</v>
      </c>
      <c r="I45" s="44">
        <v>29038.49</v>
      </c>
      <c r="J45" s="45"/>
      <c r="K45" s="4"/>
      <c r="L45" s="4"/>
      <c r="M45" s="33"/>
      <c r="N45" s="33"/>
      <c r="O45" s="34"/>
      <c r="P45" s="46"/>
      <c r="Q45" s="47" t="s">
        <v>57</v>
      </c>
    </row>
    <row r="46" spans="1:17" s="4" customFormat="1" ht="15" x14ac:dyDescent="0.25">
      <c r="A46" s="5"/>
      <c r="B46" s="5"/>
      <c r="C46" s="6"/>
      <c r="D46" s="6"/>
      <c r="E46" s="6"/>
      <c r="F46" s="6"/>
      <c r="G46" s="6"/>
      <c r="H46" s="6"/>
    </row>
    <row r="47" spans="1:17" s="4" customFormat="1" ht="15" x14ac:dyDescent="0.25">
      <c r="A47" s="5"/>
      <c r="B47" s="5"/>
      <c r="C47" s="6"/>
      <c r="D47" s="6"/>
      <c r="E47" s="6"/>
      <c r="F47" s="6"/>
      <c r="G47" s="6"/>
      <c r="H47" s="6"/>
    </row>
    <row r="48" spans="1:17" s="4" customFormat="1" ht="15" x14ac:dyDescent="0.25">
      <c r="A48" s="21" t="s">
        <v>58</v>
      </c>
      <c r="B48" s="8"/>
      <c r="C48" s="1"/>
      <c r="D48" s="1"/>
      <c r="E48" s="51"/>
      <c r="F48" s="51"/>
      <c r="G48" s="51"/>
      <c r="H48" s="51"/>
      <c r="I48" s="1"/>
      <c r="J48" s="1"/>
      <c r="K48" s="1"/>
      <c r="L48" s="1"/>
    </row>
    <row r="49" spans="1:12" s="4" customFormat="1" ht="15" x14ac:dyDescent="0.25">
      <c r="A49" s="8"/>
      <c r="B49" s="8"/>
      <c r="C49" s="117" t="s">
        <v>59</v>
      </c>
      <c r="D49" s="117" t="s">
        <v>59</v>
      </c>
      <c r="E49" s="117"/>
      <c r="F49" s="117"/>
      <c r="G49" s="117"/>
      <c r="H49" s="117"/>
      <c r="I49" s="1"/>
      <c r="J49" s="1"/>
      <c r="K49" s="1"/>
      <c r="L49" s="1"/>
    </row>
    <row r="50" spans="1:12" s="4" customFormat="1" ht="15" x14ac:dyDescent="0.25">
      <c r="A50" s="21" t="s">
        <v>60</v>
      </c>
      <c r="B50" s="8"/>
      <c r="C50" s="21"/>
      <c r="D50" s="21"/>
      <c r="E50" s="21"/>
      <c r="F50" s="21"/>
      <c r="G50" s="21"/>
      <c r="H50" s="21"/>
      <c r="I50" s="1"/>
      <c r="J50" s="1"/>
      <c r="K50" s="1"/>
      <c r="L50" s="1"/>
    </row>
    <row r="51" spans="1:12" s="4" customFormat="1" ht="15" x14ac:dyDescent="0.25">
      <c r="A51" s="8"/>
      <c r="B51" s="8"/>
      <c r="C51" s="117" t="s">
        <v>59</v>
      </c>
      <c r="D51" s="117" t="s">
        <v>59</v>
      </c>
      <c r="E51" s="117"/>
      <c r="F51" s="117"/>
      <c r="G51" s="117"/>
      <c r="H51" s="117"/>
      <c r="I51" s="1"/>
      <c r="J51" s="1"/>
      <c r="K51" s="1"/>
      <c r="L51" s="1"/>
    </row>
    <row r="52" spans="1:12" s="4" customFormat="1" ht="15" x14ac:dyDescent="0.25">
      <c r="A52" s="21" t="s">
        <v>61</v>
      </c>
      <c r="C52" s="52"/>
      <c r="D52" s="52"/>
      <c r="E52" s="52"/>
      <c r="F52" s="52" t="s">
        <v>84</v>
      </c>
      <c r="G52" s="52"/>
      <c r="H52" s="52"/>
      <c r="I52" s="53"/>
      <c r="J52" s="53"/>
      <c r="K52" s="1"/>
      <c r="L52" s="1"/>
    </row>
    <row r="53" spans="1:12" s="4" customFormat="1" ht="15" x14ac:dyDescent="0.25">
      <c r="A53" s="54"/>
      <c r="C53" s="117" t="s">
        <v>62</v>
      </c>
      <c r="D53" s="117"/>
      <c r="E53" s="117"/>
      <c r="F53" s="117"/>
      <c r="G53" s="117"/>
      <c r="H53" s="117"/>
      <c r="I53" s="55"/>
      <c r="J53" s="55"/>
      <c r="K53" s="1"/>
      <c r="L53" s="1"/>
    </row>
    <row r="54" spans="1:12" s="4" customFormat="1" ht="15" x14ac:dyDescent="0.25">
      <c r="A54" s="21" t="s">
        <v>63</v>
      </c>
      <c r="C54" s="52"/>
      <c r="D54" s="52"/>
      <c r="E54" s="52"/>
      <c r="F54" s="52"/>
      <c r="G54" s="52"/>
      <c r="H54" s="52"/>
      <c r="I54" s="53"/>
      <c r="J54" s="53"/>
      <c r="K54" s="1"/>
      <c r="L54" s="1"/>
    </row>
    <row r="55" spans="1:12" s="4" customFormat="1" ht="15" x14ac:dyDescent="0.25">
      <c r="A55" s="8"/>
      <c r="C55" s="117" t="s">
        <v>62</v>
      </c>
      <c r="D55" s="117"/>
      <c r="E55" s="117"/>
      <c r="F55" s="117"/>
      <c r="G55" s="117"/>
      <c r="H55" s="117"/>
      <c r="I55" s="55"/>
      <c r="J55" s="55"/>
      <c r="K55" s="1"/>
      <c r="L55" s="1"/>
    </row>
  </sheetData>
  <mergeCells count="35">
    <mergeCell ref="B4:I4"/>
    <mergeCell ref="B5:I5"/>
    <mergeCell ref="B6:I6"/>
    <mergeCell ref="C9:I9"/>
    <mergeCell ref="B10:I10"/>
    <mergeCell ref="A20:A22"/>
    <mergeCell ref="B20:B22"/>
    <mergeCell ref="C20:C22"/>
    <mergeCell ref="D20:H20"/>
    <mergeCell ref="I20:I22"/>
    <mergeCell ref="J20:J22"/>
    <mergeCell ref="D21:D22"/>
    <mergeCell ref="E21:E22"/>
    <mergeCell ref="F21:F22"/>
    <mergeCell ref="G21:G22"/>
    <mergeCell ref="H21:H22"/>
    <mergeCell ref="A24:J24"/>
    <mergeCell ref="B28:C28"/>
    <mergeCell ref="A29:J29"/>
    <mergeCell ref="B30:C30"/>
    <mergeCell ref="A31:J31"/>
    <mergeCell ref="B32:C32"/>
    <mergeCell ref="A33:J33"/>
    <mergeCell ref="B34:C34"/>
    <mergeCell ref="A35:J35"/>
    <mergeCell ref="B37:C37"/>
    <mergeCell ref="C49:H49"/>
    <mergeCell ref="C51:H51"/>
    <mergeCell ref="C53:H53"/>
    <mergeCell ref="C55:H55"/>
    <mergeCell ref="A38:J38"/>
    <mergeCell ref="B40:C40"/>
    <mergeCell ref="A42:J42"/>
    <mergeCell ref="B44:C44"/>
    <mergeCell ref="B45:C45"/>
  </mergeCells>
  <pageMargins left="0.69999998807907104" right="0.69999998807907104" top="0.75" bottom="0.75" header="0.30000001192092901" footer="0.30000001192092901"/>
  <pageSetup paperSize="9" scale="76" fitToHeight="0" orientation="landscape" r:id="rId1"/>
  <headerFoot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5"/>
  <sheetViews>
    <sheetView topLeftCell="A28" workbookViewId="0">
      <selection activeCell="H41" sqref="H41"/>
    </sheetView>
  </sheetViews>
  <sheetFormatPr defaultColWidth="8.85546875" defaultRowHeight="14.25" customHeight="1" x14ac:dyDescent="0.2"/>
  <cols>
    <col min="1" max="1" width="6" style="1" customWidth="1"/>
    <col min="2" max="2" width="19.140625" style="1" customWidth="1"/>
    <col min="3" max="3" width="50" style="2" customWidth="1"/>
    <col min="4" max="4" width="14" style="2" customWidth="1"/>
    <col min="5" max="8" width="13.7109375" style="2" customWidth="1"/>
    <col min="9" max="10" width="14" style="2" customWidth="1"/>
    <col min="11" max="12" width="8.85546875" style="2"/>
    <col min="13" max="13" width="152" style="3" hidden="1" customWidth="1"/>
    <col min="14" max="14" width="132.85546875" style="3" hidden="1" customWidth="1"/>
    <col min="15" max="15" width="172" style="3" hidden="1" customWidth="1"/>
    <col min="16" max="17" width="69.140625" style="3" hidden="1" customWidth="1"/>
    <col min="18" max="16384" width="8.85546875" style="2"/>
  </cols>
  <sheetData>
    <row r="1" spans="1:14" s="4" customFormat="1" ht="15" x14ac:dyDescent="0.25">
      <c r="A1" s="5"/>
      <c r="B1" s="5"/>
      <c r="C1" s="6"/>
      <c r="D1" s="6"/>
      <c r="E1" s="6"/>
      <c r="F1" s="6"/>
      <c r="G1" s="6"/>
      <c r="H1" s="7"/>
    </row>
    <row r="2" spans="1:14" s="4" customFormat="1" ht="15" x14ac:dyDescent="0.25">
      <c r="A2" s="8"/>
      <c r="B2" s="8"/>
      <c r="C2" s="9"/>
      <c r="D2" s="9"/>
      <c r="E2" s="9"/>
      <c r="F2" s="9"/>
      <c r="G2" s="9"/>
      <c r="H2" s="7"/>
      <c r="J2" s="6" t="s">
        <v>0</v>
      </c>
    </row>
    <row r="3" spans="1:14" s="4" customFormat="1" ht="15" x14ac:dyDescent="0.25">
      <c r="A3" s="8"/>
      <c r="B3" s="8"/>
      <c r="C3" s="9"/>
      <c r="D3" s="9"/>
      <c r="E3" s="9"/>
      <c r="F3" s="9"/>
      <c r="G3" s="9"/>
      <c r="H3" s="7"/>
    </row>
    <row r="4" spans="1:14" s="4" customFormat="1" ht="18" x14ac:dyDescent="0.25">
      <c r="A4" s="10"/>
      <c r="B4" s="124" t="s">
        <v>1</v>
      </c>
      <c r="C4" s="124"/>
      <c r="D4" s="124"/>
      <c r="E4" s="124"/>
      <c r="F4" s="124"/>
      <c r="G4" s="124"/>
      <c r="H4" s="124"/>
      <c r="I4" s="124"/>
      <c r="M4" s="11" t="s">
        <v>1</v>
      </c>
    </row>
    <row r="5" spans="1:14" s="4" customFormat="1" ht="18" x14ac:dyDescent="0.25">
      <c r="A5" s="10"/>
      <c r="B5" s="125" t="s">
        <v>2</v>
      </c>
      <c r="C5" s="125"/>
      <c r="D5" s="125"/>
      <c r="E5" s="125"/>
      <c r="F5" s="125"/>
      <c r="G5" s="125"/>
      <c r="H5" s="125"/>
      <c r="I5" s="125"/>
    </row>
    <row r="6" spans="1:14" s="4" customFormat="1" ht="15" x14ac:dyDescent="0.25">
      <c r="A6" s="13"/>
      <c r="B6" s="126" t="s">
        <v>85</v>
      </c>
      <c r="C6" s="126"/>
      <c r="D6" s="126"/>
      <c r="E6" s="126"/>
      <c r="F6" s="126"/>
      <c r="G6" s="126"/>
      <c r="H6" s="126"/>
      <c r="I6" s="126"/>
    </row>
    <row r="7" spans="1:14" s="4" customFormat="1" ht="15" x14ac:dyDescent="0.25">
      <c r="A7" s="13"/>
      <c r="H7" s="11"/>
    </row>
    <row r="8" spans="1:14" s="4" customFormat="1" ht="15" x14ac:dyDescent="0.25">
      <c r="A8" s="13"/>
      <c r="H8" s="11"/>
    </row>
    <row r="9" spans="1:14" s="4" customFormat="1" ht="18" x14ac:dyDescent="0.25">
      <c r="A9" s="10"/>
      <c r="B9" s="14" t="s">
        <v>4</v>
      </c>
      <c r="C9" s="127" t="s">
        <v>86</v>
      </c>
      <c r="D9" s="127"/>
      <c r="E9" s="127"/>
      <c r="F9" s="127"/>
      <c r="G9" s="127"/>
      <c r="H9" s="127"/>
      <c r="I9" s="127"/>
      <c r="N9" s="11" t="s">
        <v>86</v>
      </c>
    </row>
    <row r="10" spans="1:14" s="4" customFormat="1" ht="18" x14ac:dyDescent="0.25">
      <c r="A10" s="10"/>
      <c r="B10" s="125" t="s">
        <v>6</v>
      </c>
      <c r="C10" s="125"/>
      <c r="D10" s="125"/>
      <c r="E10" s="125"/>
      <c r="F10" s="125"/>
      <c r="G10" s="125"/>
      <c r="H10" s="125"/>
      <c r="I10" s="125"/>
    </row>
    <row r="11" spans="1:14" s="4" customFormat="1" ht="15" x14ac:dyDescent="0.25">
      <c r="A11" s="15"/>
      <c r="B11" s="16"/>
      <c r="C11" s="12"/>
      <c r="D11" s="12"/>
      <c r="E11" s="12"/>
      <c r="F11" s="12"/>
      <c r="G11" s="12"/>
      <c r="H11" s="17"/>
    </row>
    <row r="12" spans="1:14" s="4" customFormat="1" ht="15" x14ac:dyDescent="0.25">
      <c r="A12" s="15"/>
      <c r="B12" s="18" t="s">
        <v>7</v>
      </c>
      <c r="C12" s="19"/>
      <c r="D12" s="19"/>
      <c r="E12" s="19"/>
      <c r="F12" s="20" t="s">
        <v>87</v>
      </c>
      <c r="G12" s="12"/>
      <c r="H12" s="17"/>
    </row>
    <row r="13" spans="1:14" s="4" customFormat="1" ht="15" x14ac:dyDescent="0.25">
      <c r="A13" s="15"/>
      <c r="B13" s="21" t="s">
        <v>9</v>
      </c>
      <c r="C13" s="19"/>
      <c r="D13" s="19"/>
      <c r="E13" s="19"/>
      <c r="F13" s="22" t="s">
        <v>88</v>
      </c>
      <c r="G13" s="12"/>
      <c r="H13" s="17"/>
    </row>
    <row r="14" spans="1:14" s="4" customFormat="1" ht="15" x14ac:dyDescent="0.25">
      <c r="A14" s="15"/>
      <c r="B14" s="23" t="s">
        <v>11</v>
      </c>
      <c r="G14" s="12"/>
      <c r="H14" s="17"/>
    </row>
    <row r="15" spans="1:14" s="4" customFormat="1" ht="15" x14ac:dyDescent="0.25">
      <c r="A15" s="15"/>
      <c r="B15" s="23" t="s">
        <v>12</v>
      </c>
      <c r="C15" s="19"/>
      <c r="D15" s="19"/>
      <c r="E15" s="19"/>
      <c r="F15" s="24"/>
      <c r="G15" s="12"/>
      <c r="H15" s="17"/>
    </row>
    <row r="16" spans="1:14" s="4" customFormat="1" ht="15" x14ac:dyDescent="0.25">
      <c r="A16" s="15"/>
      <c r="B16" s="8" t="s">
        <v>13</v>
      </c>
      <c r="G16" s="12"/>
      <c r="H16" s="17"/>
    </row>
    <row r="17" spans="1:17" s="4" customFormat="1" ht="15" x14ac:dyDescent="0.25">
      <c r="A17" s="8"/>
      <c r="B17" s="23" t="s">
        <v>12</v>
      </c>
      <c r="C17" s="19"/>
      <c r="D17" s="25"/>
      <c r="E17" s="25"/>
      <c r="F17" s="26"/>
      <c r="G17" s="27"/>
      <c r="H17" s="27"/>
    </row>
    <row r="18" spans="1:17" s="4" customFormat="1" ht="15" x14ac:dyDescent="0.25">
      <c r="A18" s="28"/>
      <c r="B18" s="8" t="s">
        <v>89</v>
      </c>
      <c r="C18" s="9"/>
      <c r="D18" s="9"/>
      <c r="E18" s="9"/>
      <c r="F18" s="9"/>
      <c r="G18" s="9"/>
      <c r="H18" s="29"/>
    </row>
    <row r="19" spans="1:17" s="4" customFormat="1" ht="14.25" customHeight="1" x14ac:dyDescent="0.25">
      <c r="A19" s="28"/>
      <c r="B19" s="23"/>
      <c r="C19" s="30"/>
      <c r="D19" s="30"/>
      <c r="E19" s="30"/>
      <c r="F19" s="30"/>
      <c r="G19" s="30"/>
      <c r="H19" s="29"/>
    </row>
    <row r="20" spans="1:17" s="4" customFormat="1" ht="15" customHeight="1" x14ac:dyDescent="0.25">
      <c r="A20" s="123" t="s">
        <v>15</v>
      </c>
      <c r="B20" s="123" t="s">
        <v>16</v>
      </c>
      <c r="C20" s="122" t="s">
        <v>17</v>
      </c>
      <c r="D20" s="122" t="s">
        <v>18</v>
      </c>
      <c r="E20" s="122"/>
      <c r="F20" s="122"/>
      <c r="G20" s="122"/>
      <c r="H20" s="122"/>
      <c r="I20" s="121" t="s">
        <v>19</v>
      </c>
      <c r="J20" s="121" t="s">
        <v>20</v>
      </c>
    </row>
    <row r="21" spans="1:17" s="4" customFormat="1" ht="15" x14ac:dyDescent="0.25">
      <c r="A21" s="123"/>
      <c r="B21" s="123"/>
      <c r="C21" s="122"/>
      <c r="D21" s="122" t="s">
        <v>21</v>
      </c>
      <c r="E21" s="122" t="s">
        <v>22</v>
      </c>
      <c r="F21" s="122" t="s">
        <v>23</v>
      </c>
      <c r="G21" s="122" t="s">
        <v>24</v>
      </c>
      <c r="H21" s="122" t="s">
        <v>25</v>
      </c>
      <c r="I21" s="121"/>
      <c r="J21" s="121"/>
    </row>
    <row r="22" spans="1:17" s="4" customFormat="1" ht="54.75" customHeight="1" x14ac:dyDescent="0.25">
      <c r="A22" s="123"/>
      <c r="B22" s="123"/>
      <c r="C22" s="122"/>
      <c r="D22" s="122"/>
      <c r="E22" s="122"/>
      <c r="F22" s="122"/>
      <c r="G22" s="122"/>
      <c r="H22" s="122"/>
      <c r="I22" s="121"/>
      <c r="J22" s="121"/>
    </row>
    <row r="23" spans="1:17" s="4" customFormat="1" ht="15" x14ac:dyDescent="0.25">
      <c r="A23" s="31">
        <v>1</v>
      </c>
      <c r="B23" s="31">
        <v>2</v>
      </c>
      <c r="C23" s="32">
        <v>3</v>
      </c>
      <c r="D23" s="32">
        <v>4</v>
      </c>
      <c r="E23" s="32">
        <v>5</v>
      </c>
      <c r="F23" s="32">
        <v>6</v>
      </c>
      <c r="G23" s="32">
        <v>7</v>
      </c>
      <c r="H23" s="32">
        <v>8</v>
      </c>
      <c r="I23" s="32">
        <v>9</v>
      </c>
      <c r="J23" s="32">
        <v>10</v>
      </c>
    </row>
    <row r="24" spans="1:17" s="6" customFormat="1" ht="15" x14ac:dyDescent="0.25">
      <c r="A24" s="118" t="s">
        <v>26</v>
      </c>
      <c r="B24" s="118"/>
      <c r="C24" s="118"/>
      <c r="D24" s="118"/>
      <c r="E24" s="118"/>
      <c r="F24" s="118"/>
      <c r="G24" s="118"/>
      <c r="H24" s="118"/>
      <c r="I24" s="118"/>
      <c r="J24" s="118"/>
      <c r="K24" s="4"/>
      <c r="L24" s="4"/>
      <c r="M24" s="33"/>
      <c r="N24" s="33"/>
      <c r="O24" s="34" t="s">
        <v>26</v>
      </c>
      <c r="P24" s="33"/>
      <c r="Q24" s="33"/>
    </row>
    <row r="25" spans="1:17" s="6" customFormat="1" ht="15" x14ac:dyDescent="0.25">
      <c r="A25" s="31" t="s">
        <v>27</v>
      </c>
      <c r="B25" s="35" t="s">
        <v>90</v>
      </c>
      <c r="C25" s="36" t="s">
        <v>91</v>
      </c>
      <c r="D25" s="37"/>
      <c r="E25" s="38">
        <v>54885.75</v>
      </c>
      <c r="F25" s="38">
        <v>151410.06</v>
      </c>
      <c r="G25" s="37"/>
      <c r="H25" s="38">
        <v>206295.81</v>
      </c>
      <c r="I25" s="38">
        <v>21024.97</v>
      </c>
      <c r="J25" s="37"/>
      <c r="K25" s="4"/>
      <c r="L25" s="4"/>
      <c r="M25" s="33"/>
      <c r="N25" s="33"/>
      <c r="O25" s="34"/>
      <c r="P25" s="33"/>
      <c r="Q25" s="33"/>
    </row>
    <row r="26" spans="1:17" s="6" customFormat="1" ht="15" x14ac:dyDescent="0.25">
      <c r="A26" s="31" t="s">
        <v>30</v>
      </c>
      <c r="B26" s="35" t="s">
        <v>92</v>
      </c>
      <c r="C26" s="36" t="s">
        <v>93</v>
      </c>
      <c r="D26" s="39">
        <v>723.75</v>
      </c>
      <c r="E26" s="37"/>
      <c r="F26" s="37"/>
      <c r="G26" s="37"/>
      <c r="H26" s="39">
        <v>723.75</v>
      </c>
      <c r="I26" s="37"/>
      <c r="J26" s="37"/>
      <c r="K26" s="4"/>
      <c r="L26" s="4"/>
      <c r="M26" s="33"/>
      <c r="N26" s="33"/>
      <c r="O26" s="34"/>
      <c r="P26" s="33"/>
      <c r="Q26" s="33"/>
    </row>
    <row r="27" spans="1:17" s="6" customFormat="1" ht="15" x14ac:dyDescent="0.25">
      <c r="A27" s="31" t="s">
        <v>33</v>
      </c>
      <c r="B27" s="35" t="s">
        <v>92</v>
      </c>
      <c r="C27" s="36" t="s">
        <v>94</v>
      </c>
      <c r="D27" s="37"/>
      <c r="E27" s="37"/>
      <c r="F27" s="37"/>
      <c r="G27" s="38">
        <v>15089.72</v>
      </c>
      <c r="H27" s="38">
        <v>15089.72</v>
      </c>
      <c r="I27" s="38">
        <v>7185.58</v>
      </c>
      <c r="J27" s="37"/>
      <c r="K27" s="4"/>
      <c r="L27" s="4"/>
      <c r="M27" s="33"/>
      <c r="N27" s="33"/>
      <c r="O27" s="34"/>
      <c r="P27" s="33"/>
      <c r="Q27" s="33"/>
    </row>
    <row r="28" spans="1:17" s="6" customFormat="1" ht="15" x14ac:dyDescent="0.25">
      <c r="A28" s="40"/>
      <c r="B28" s="119" t="s">
        <v>35</v>
      </c>
      <c r="C28" s="119"/>
      <c r="D28" s="42">
        <v>723.75</v>
      </c>
      <c r="E28" s="43">
        <v>54885.75</v>
      </c>
      <c r="F28" s="44">
        <v>151410.06</v>
      </c>
      <c r="G28" s="44">
        <v>15089.72</v>
      </c>
      <c r="H28" s="44">
        <v>222109.28</v>
      </c>
      <c r="I28" s="44">
        <v>28210.55</v>
      </c>
      <c r="J28" s="45"/>
      <c r="K28" s="4"/>
      <c r="L28" s="4"/>
      <c r="M28" s="33"/>
      <c r="N28" s="33"/>
      <c r="O28" s="34"/>
      <c r="P28" s="46" t="s">
        <v>35</v>
      </c>
      <c r="Q28" s="33"/>
    </row>
    <row r="29" spans="1:17" s="6" customFormat="1" ht="15" x14ac:dyDescent="0.25">
      <c r="A29" s="118" t="s">
        <v>36</v>
      </c>
      <c r="B29" s="118"/>
      <c r="C29" s="118"/>
      <c r="D29" s="118"/>
      <c r="E29" s="118"/>
      <c r="F29" s="118"/>
      <c r="G29" s="118"/>
      <c r="H29" s="118"/>
      <c r="I29" s="118"/>
      <c r="J29" s="118"/>
      <c r="K29" s="4"/>
      <c r="L29" s="4"/>
      <c r="M29" s="33"/>
      <c r="N29" s="33"/>
      <c r="O29" s="34" t="s">
        <v>36</v>
      </c>
      <c r="P29" s="46"/>
      <c r="Q29" s="33"/>
    </row>
    <row r="30" spans="1:17" s="6" customFormat="1" ht="15" x14ac:dyDescent="0.25">
      <c r="A30" s="40"/>
      <c r="B30" s="120" t="s">
        <v>37</v>
      </c>
      <c r="C30" s="120"/>
      <c r="D30" s="42">
        <v>723.75</v>
      </c>
      <c r="E30" s="43">
        <v>54885.75</v>
      </c>
      <c r="F30" s="44">
        <v>151410.06</v>
      </c>
      <c r="G30" s="44">
        <v>15089.72</v>
      </c>
      <c r="H30" s="44">
        <v>222109.28</v>
      </c>
      <c r="I30" s="44">
        <v>28210.55</v>
      </c>
      <c r="J30" s="45"/>
      <c r="K30" s="4"/>
      <c r="L30" s="4"/>
      <c r="M30" s="33"/>
      <c r="N30" s="33"/>
      <c r="O30" s="34"/>
      <c r="P30" s="46"/>
      <c r="Q30" s="47" t="s">
        <v>37</v>
      </c>
    </row>
    <row r="31" spans="1:17" s="6" customFormat="1" ht="15" x14ac:dyDescent="0.25">
      <c r="A31" s="118" t="s">
        <v>38</v>
      </c>
      <c r="B31" s="118"/>
      <c r="C31" s="118"/>
      <c r="D31" s="118"/>
      <c r="E31" s="118"/>
      <c r="F31" s="118"/>
      <c r="G31" s="118"/>
      <c r="H31" s="118"/>
      <c r="I31" s="118"/>
      <c r="J31" s="118"/>
      <c r="K31" s="4"/>
      <c r="L31" s="4"/>
      <c r="M31" s="33"/>
      <c r="N31" s="33"/>
      <c r="O31" s="34" t="s">
        <v>38</v>
      </c>
      <c r="P31" s="46"/>
      <c r="Q31" s="47"/>
    </row>
    <row r="32" spans="1:17" s="6" customFormat="1" ht="15" x14ac:dyDescent="0.25">
      <c r="A32" s="40"/>
      <c r="B32" s="120" t="s">
        <v>39</v>
      </c>
      <c r="C32" s="120"/>
      <c r="D32" s="42">
        <v>723.75</v>
      </c>
      <c r="E32" s="43">
        <v>54885.75</v>
      </c>
      <c r="F32" s="44">
        <v>151410.06</v>
      </c>
      <c r="G32" s="44">
        <v>15089.72</v>
      </c>
      <c r="H32" s="44">
        <v>222109.28</v>
      </c>
      <c r="I32" s="44">
        <v>28210.55</v>
      </c>
      <c r="J32" s="45"/>
      <c r="K32" s="4"/>
      <c r="L32" s="4"/>
      <c r="M32" s="33"/>
      <c r="N32" s="33"/>
      <c r="O32" s="34"/>
      <c r="P32" s="46"/>
      <c r="Q32" s="47" t="s">
        <v>39</v>
      </c>
    </row>
    <row r="33" spans="1:17" s="6" customFormat="1" ht="36.75" x14ac:dyDescent="0.25">
      <c r="A33" s="118" t="s">
        <v>40</v>
      </c>
      <c r="B33" s="118"/>
      <c r="C33" s="118"/>
      <c r="D33" s="118"/>
      <c r="E33" s="118"/>
      <c r="F33" s="118"/>
      <c r="G33" s="118"/>
      <c r="H33" s="118"/>
      <c r="I33" s="118"/>
      <c r="J33" s="118"/>
      <c r="K33" s="4"/>
      <c r="L33" s="4"/>
      <c r="M33" s="33"/>
      <c r="N33" s="33"/>
      <c r="O33" s="34" t="s">
        <v>40</v>
      </c>
      <c r="P33" s="46"/>
      <c r="Q33" s="47"/>
    </row>
    <row r="34" spans="1:17" s="6" customFormat="1" ht="90.75" x14ac:dyDescent="0.25">
      <c r="A34" s="40"/>
      <c r="B34" s="120" t="s">
        <v>41</v>
      </c>
      <c r="C34" s="120"/>
      <c r="D34" s="42">
        <v>723.75</v>
      </c>
      <c r="E34" s="43">
        <v>54885.75</v>
      </c>
      <c r="F34" s="44">
        <v>151410.06</v>
      </c>
      <c r="G34" s="44">
        <v>15089.72</v>
      </c>
      <c r="H34" s="44">
        <v>222109.28</v>
      </c>
      <c r="I34" s="44">
        <v>28210.55</v>
      </c>
      <c r="J34" s="45"/>
      <c r="K34" s="4"/>
      <c r="L34" s="4"/>
      <c r="M34" s="33"/>
      <c r="N34" s="33"/>
      <c r="O34" s="34"/>
      <c r="P34" s="46"/>
      <c r="Q34" s="47" t="s">
        <v>41</v>
      </c>
    </row>
    <row r="35" spans="1:17" s="6" customFormat="1" ht="15" x14ac:dyDescent="0.25">
      <c r="A35" s="118" t="s">
        <v>42</v>
      </c>
      <c r="B35" s="118"/>
      <c r="C35" s="118"/>
      <c r="D35" s="118"/>
      <c r="E35" s="118"/>
      <c r="F35" s="118"/>
      <c r="G35" s="118"/>
      <c r="H35" s="118"/>
      <c r="I35" s="118"/>
      <c r="J35" s="118"/>
      <c r="K35" s="4"/>
      <c r="L35" s="4"/>
      <c r="M35" s="33"/>
      <c r="N35" s="33"/>
      <c r="O35" s="34" t="s">
        <v>42</v>
      </c>
      <c r="P35" s="46"/>
      <c r="Q35" s="47"/>
    </row>
    <row r="36" spans="1:17" s="6" customFormat="1" ht="33.75" x14ac:dyDescent="0.25">
      <c r="A36" s="31" t="s">
        <v>48</v>
      </c>
      <c r="B36" s="35" t="s">
        <v>44</v>
      </c>
      <c r="C36" s="36" t="s">
        <v>45</v>
      </c>
      <c r="D36" s="39">
        <v>21.71</v>
      </c>
      <c r="E36" s="38">
        <v>1646.57</v>
      </c>
      <c r="F36" s="49">
        <v>4542.3</v>
      </c>
      <c r="G36" s="39">
        <v>452.69</v>
      </c>
      <c r="H36" s="38">
        <v>6663.27</v>
      </c>
      <c r="I36" s="37"/>
      <c r="J36" s="37"/>
      <c r="K36" s="4"/>
      <c r="L36" s="4"/>
      <c r="M36" s="33"/>
      <c r="N36" s="33"/>
      <c r="O36" s="34"/>
      <c r="P36" s="46"/>
      <c r="Q36" s="47"/>
    </row>
    <row r="37" spans="1:17" s="6" customFormat="1" ht="15" x14ac:dyDescent="0.25">
      <c r="A37" s="40"/>
      <c r="B37" s="119" t="s">
        <v>46</v>
      </c>
      <c r="C37" s="119"/>
      <c r="D37" s="42">
        <v>21.71</v>
      </c>
      <c r="E37" s="43">
        <v>1646.57</v>
      </c>
      <c r="F37" s="50">
        <v>4542.3</v>
      </c>
      <c r="G37" s="48">
        <v>452.69</v>
      </c>
      <c r="H37" s="44">
        <v>6663.27</v>
      </c>
      <c r="I37" s="45"/>
      <c r="J37" s="45"/>
      <c r="K37" s="4"/>
      <c r="L37" s="4"/>
      <c r="M37" s="33"/>
      <c r="N37" s="33"/>
      <c r="O37" s="34"/>
      <c r="P37" s="46" t="s">
        <v>46</v>
      </c>
      <c r="Q37" s="47"/>
    </row>
    <row r="38" spans="1:17" s="6" customFormat="1" ht="15" x14ac:dyDescent="0.25">
      <c r="A38" s="118" t="s">
        <v>47</v>
      </c>
      <c r="B38" s="118"/>
      <c r="C38" s="118"/>
      <c r="D38" s="118"/>
      <c r="E38" s="118"/>
      <c r="F38" s="118"/>
      <c r="G38" s="118"/>
      <c r="H38" s="118"/>
      <c r="I38" s="118"/>
      <c r="J38" s="118"/>
      <c r="K38" s="4"/>
      <c r="L38" s="4"/>
      <c r="M38" s="33"/>
      <c r="N38" s="33"/>
      <c r="O38" s="34" t="s">
        <v>47</v>
      </c>
      <c r="P38" s="46"/>
      <c r="Q38" s="47"/>
    </row>
    <row r="39" spans="1:17" s="6" customFormat="1" ht="112.5" x14ac:dyDescent="0.25">
      <c r="A39" s="31" t="s">
        <v>43</v>
      </c>
      <c r="B39" s="35" t="s">
        <v>49</v>
      </c>
      <c r="C39" s="36" t="s">
        <v>50</v>
      </c>
      <c r="D39" s="39">
        <v>40.25</v>
      </c>
      <c r="E39" s="38">
        <v>3052.75</v>
      </c>
      <c r="F39" s="38">
        <v>8421.43</v>
      </c>
      <c r="G39" s="39">
        <v>839.29</v>
      </c>
      <c r="H39" s="38">
        <v>12353.72</v>
      </c>
      <c r="I39" s="37"/>
      <c r="J39" s="37"/>
      <c r="K39" s="4"/>
      <c r="L39" s="4"/>
      <c r="M39" s="33"/>
      <c r="N39" s="33"/>
      <c r="O39" s="34"/>
      <c r="P39" s="46"/>
      <c r="Q39" s="47"/>
    </row>
    <row r="40" spans="1:17" s="6" customFormat="1" ht="15" x14ac:dyDescent="0.25">
      <c r="A40" s="40"/>
      <c r="B40" s="119" t="s">
        <v>51</v>
      </c>
      <c r="C40" s="119"/>
      <c r="D40" s="42">
        <v>40.25</v>
      </c>
      <c r="E40" s="43">
        <v>3052.75</v>
      </c>
      <c r="F40" s="44">
        <v>8421.43</v>
      </c>
      <c r="G40" s="48">
        <v>839.29</v>
      </c>
      <c r="H40" s="44">
        <v>12353.72</v>
      </c>
      <c r="I40" s="45"/>
      <c r="J40" s="45"/>
      <c r="K40" s="4"/>
      <c r="L40" s="4"/>
      <c r="M40" s="33"/>
      <c r="N40" s="33"/>
      <c r="O40" s="34"/>
      <c r="P40" s="46" t="s">
        <v>51</v>
      </c>
      <c r="Q40" s="47"/>
    </row>
    <row r="41" spans="1:17" s="6" customFormat="1" ht="15" x14ac:dyDescent="0.25">
      <c r="A41" s="40"/>
      <c r="B41" s="41"/>
      <c r="C41" s="91" t="s">
        <v>137</v>
      </c>
      <c r="D41" s="42"/>
      <c r="E41" s="43"/>
      <c r="F41" s="44"/>
      <c r="G41" s="48"/>
      <c r="H41" s="95">
        <f>H34+H37+H40+0.01</f>
        <v>241126.28</v>
      </c>
      <c r="I41" s="45"/>
      <c r="J41" s="45"/>
      <c r="K41" s="4"/>
      <c r="L41" s="4"/>
      <c r="M41" s="33"/>
      <c r="N41" s="33"/>
      <c r="O41" s="34"/>
      <c r="P41" s="46"/>
      <c r="Q41" s="47"/>
    </row>
    <row r="42" spans="1:17" s="6" customFormat="1" ht="15" x14ac:dyDescent="0.25">
      <c r="A42" s="118" t="s">
        <v>52</v>
      </c>
      <c r="B42" s="118"/>
      <c r="C42" s="118"/>
      <c r="D42" s="118"/>
      <c r="E42" s="118"/>
      <c r="F42" s="118"/>
      <c r="G42" s="118"/>
      <c r="H42" s="118"/>
      <c r="I42" s="118"/>
      <c r="J42" s="118"/>
      <c r="K42" s="4"/>
      <c r="L42" s="4"/>
      <c r="M42" s="33"/>
      <c r="N42" s="33"/>
      <c r="O42" s="34" t="s">
        <v>52</v>
      </c>
      <c r="P42" s="46"/>
      <c r="Q42" s="47"/>
    </row>
    <row r="43" spans="1:17" s="6" customFormat="1" ht="15" x14ac:dyDescent="0.25">
      <c r="A43" s="31" t="s">
        <v>73</v>
      </c>
      <c r="B43" s="35" t="s">
        <v>54</v>
      </c>
      <c r="C43" s="36" t="s">
        <v>55</v>
      </c>
      <c r="D43" s="39">
        <v>157.13999999999999</v>
      </c>
      <c r="E43" s="38">
        <v>11917.01</v>
      </c>
      <c r="F43" s="38">
        <v>32874.76</v>
      </c>
      <c r="G43" s="38">
        <v>3276.34</v>
      </c>
      <c r="H43" s="38">
        <v>48225.25</v>
      </c>
      <c r="I43" s="37"/>
      <c r="J43" s="37"/>
      <c r="K43" s="4"/>
      <c r="L43" s="4"/>
      <c r="M43" s="33"/>
      <c r="N43" s="33"/>
      <c r="O43" s="34"/>
      <c r="P43" s="46"/>
      <c r="Q43" s="47"/>
    </row>
    <row r="44" spans="1:17" s="6" customFormat="1" ht="15" x14ac:dyDescent="0.25">
      <c r="A44" s="40"/>
      <c r="B44" s="119" t="s">
        <v>56</v>
      </c>
      <c r="C44" s="119"/>
      <c r="D44" s="42">
        <v>157.13999999999999</v>
      </c>
      <c r="E44" s="43">
        <v>11917.01</v>
      </c>
      <c r="F44" s="44">
        <v>32874.76</v>
      </c>
      <c r="G44" s="44">
        <v>3276.34</v>
      </c>
      <c r="H44" s="44">
        <v>48225.25</v>
      </c>
      <c r="I44" s="45"/>
      <c r="J44" s="45"/>
      <c r="K44" s="4"/>
      <c r="L44" s="4"/>
      <c r="M44" s="33"/>
      <c r="N44" s="33"/>
      <c r="O44" s="34"/>
      <c r="P44" s="46" t="s">
        <v>56</v>
      </c>
      <c r="Q44" s="47"/>
    </row>
    <row r="45" spans="1:17" s="6" customFormat="1" ht="15" x14ac:dyDescent="0.25">
      <c r="A45" s="40"/>
      <c r="B45" s="120" t="s">
        <v>57</v>
      </c>
      <c r="C45" s="120"/>
      <c r="D45" s="42">
        <v>942.85</v>
      </c>
      <c r="E45" s="43">
        <v>71502.080000000002</v>
      </c>
      <c r="F45" s="44">
        <v>197248.55</v>
      </c>
      <c r="G45" s="44">
        <v>19658.04</v>
      </c>
      <c r="H45" s="44">
        <v>289351.52</v>
      </c>
      <c r="I45" s="44">
        <v>28210.55</v>
      </c>
      <c r="J45" s="45"/>
      <c r="K45" s="4"/>
      <c r="L45" s="4"/>
      <c r="M45" s="33"/>
      <c r="N45" s="33"/>
      <c r="O45" s="34"/>
      <c r="P45" s="46"/>
      <c r="Q45" s="47" t="s">
        <v>57</v>
      </c>
    </row>
    <row r="46" spans="1:17" s="4" customFormat="1" ht="15" x14ac:dyDescent="0.25">
      <c r="A46" s="5"/>
      <c r="B46" s="5"/>
      <c r="C46" s="6"/>
      <c r="D46" s="6"/>
      <c r="E46" s="6"/>
      <c r="F46" s="6"/>
      <c r="G46" s="6"/>
      <c r="H46" s="6"/>
    </row>
    <row r="47" spans="1:17" s="4" customFormat="1" ht="15" x14ac:dyDescent="0.25">
      <c r="A47" s="5"/>
      <c r="B47" s="5"/>
      <c r="C47" s="6"/>
      <c r="D47" s="6"/>
      <c r="E47" s="6"/>
      <c r="F47" s="6"/>
      <c r="G47" s="6"/>
      <c r="H47" s="6"/>
    </row>
    <row r="48" spans="1:17" s="4" customFormat="1" ht="15" x14ac:dyDescent="0.25">
      <c r="A48" s="21" t="s">
        <v>58</v>
      </c>
      <c r="B48" s="8"/>
      <c r="C48" s="1"/>
      <c r="D48" s="1"/>
      <c r="E48" s="51"/>
      <c r="F48" s="51"/>
      <c r="G48" s="51"/>
      <c r="H48" s="51"/>
      <c r="I48" s="1"/>
      <c r="J48" s="1"/>
      <c r="K48" s="1"/>
      <c r="L48" s="1"/>
    </row>
    <row r="49" spans="1:12" s="4" customFormat="1" ht="15" x14ac:dyDescent="0.25">
      <c r="A49" s="8"/>
      <c r="B49" s="8"/>
      <c r="C49" s="117" t="s">
        <v>59</v>
      </c>
      <c r="D49" s="117" t="s">
        <v>59</v>
      </c>
      <c r="E49" s="117"/>
      <c r="F49" s="117"/>
      <c r="G49" s="117"/>
      <c r="H49" s="117"/>
      <c r="I49" s="1"/>
      <c r="J49" s="1"/>
      <c r="K49" s="1"/>
      <c r="L49" s="1"/>
    </row>
    <row r="50" spans="1:12" s="4" customFormat="1" ht="15" x14ac:dyDescent="0.25">
      <c r="A50" s="21" t="s">
        <v>60</v>
      </c>
      <c r="B50" s="8"/>
      <c r="C50" s="21"/>
      <c r="D50" s="21"/>
      <c r="E50" s="21"/>
      <c r="F50" s="21"/>
      <c r="G50" s="21"/>
      <c r="H50" s="21"/>
      <c r="I50" s="1"/>
      <c r="J50" s="1"/>
      <c r="K50" s="1"/>
      <c r="L50" s="1"/>
    </row>
    <row r="51" spans="1:12" s="4" customFormat="1" ht="15" x14ac:dyDescent="0.25">
      <c r="A51" s="8"/>
      <c r="B51" s="8"/>
      <c r="C51" s="117" t="s">
        <v>59</v>
      </c>
      <c r="D51" s="117" t="s">
        <v>59</v>
      </c>
      <c r="E51" s="117"/>
      <c r="F51" s="117"/>
      <c r="G51" s="117"/>
      <c r="H51" s="117"/>
      <c r="I51" s="1"/>
      <c r="J51" s="1"/>
      <c r="K51" s="1"/>
      <c r="L51" s="1"/>
    </row>
    <row r="52" spans="1:12" s="4" customFormat="1" ht="15" x14ac:dyDescent="0.25">
      <c r="A52" s="21" t="s">
        <v>61</v>
      </c>
      <c r="C52" s="52"/>
      <c r="D52" s="52"/>
      <c r="E52" s="52"/>
      <c r="F52" s="52" t="s">
        <v>84</v>
      </c>
      <c r="G52" s="52"/>
      <c r="H52" s="52"/>
      <c r="I52" s="53"/>
      <c r="J52" s="53"/>
      <c r="K52" s="1"/>
      <c r="L52" s="1"/>
    </row>
    <row r="53" spans="1:12" s="4" customFormat="1" ht="15" x14ac:dyDescent="0.25">
      <c r="A53" s="54"/>
      <c r="C53" s="117" t="s">
        <v>62</v>
      </c>
      <c r="D53" s="117"/>
      <c r="E53" s="117"/>
      <c r="F53" s="117"/>
      <c r="G53" s="117"/>
      <c r="H53" s="117"/>
      <c r="I53" s="55"/>
      <c r="J53" s="55"/>
      <c r="K53" s="1"/>
      <c r="L53" s="1"/>
    </row>
    <row r="54" spans="1:12" s="4" customFormat="1" ht="15" x14ac:dyDescent="0.25">
      <c r="A54" s="21" t="s">
        <v>63</v>
      </c>
      <c r="C54" s="52"/>
      <c r="D54" s="52"/>
      <c r="E54" s="52"/>
      <c r="F54" s="52"/>
      <c r="G54" s="52"/>
      <c r="H54" s="52"/>
      <c r="I54" s="53"/>
      <c r="J54" s="53"/>
      <c r="K54" s="1"/>
      <c r="L54" s="1"/>
    </row>
    <row r="55" spans="1:12" s="4" customFormat="1" ht="15" x14ac:dyDescent="0.25">
      <c r="A55" s="8"/>
      <c r="C55" s="117" t="s">
        <v>62</v>
      </c>
      <c r="D55" s="117"/>
      <c r="E55" s="117"/>
      <c r="F55" s="117"/>
      <c r="G55" s="117"/>
      <c r="H55" s="117"/>
      <c r="I55" s="55"/>
      <c r="J55" s="55"/>
      <c r="K55" s="1"/>
      <c r="L55" s="1"/>
    </row>
  </sheetData>
  <mergeCells count="35">
    <mergeCell ref="B4:I4"/>
    <mergeCell ref="B5:I5"/>
    <mergeCell ref="B6:I6"/>
    <mergeCell ref="C9:I9"/>
    <mergeCell ref="B10:I10"/>
    <mergeCell ref="A20:A22"/>
    <mergeCell ref="B20:B22"/>
    <mergeCell ref="C20:C22"/>
    <mergeCell ref="D20:H20"/>
    <mergeCell ref="I20:I22"/>
    <mergeCell ref="J20:J22"/>
    <mergeCell ref="D21:D22"/>
    <mergeCell ref="E21:E22"/>
    <mergeCell ref="F21:F22"/>
    <mergeCell ref="G21:G22"/>
    <mergeCell ref="H21:H22"/>
    <mergeCell ref="A24:J24"/>
    <mergeCell ref="B28:C28"/>
    <mergeCell ref="A29:J29"/>
    <mergeCell ref="B30:C30"/>
    <mergeCell ref="A31:J31"/>
    <mergeCell ref="B32:C32"/>
    <mergeCell ref="A33:J33"/>
    <mergeCell ref="B34:C34"/>
    <mergeCell ref="A35:J35"/>
    <mergeCell ref="B37:C37"/>
    <mergeCell ref="C49:H49"/>
    <mergeCell ref="C51:H51"/>
    <mergeCell ref="C53:H53"/>
    <mergeCell ref="C55:H55"/>
    <mergeCell ref="A38:J38"/>
    <mergeCell ref="B40:C40"/>
    <mergeCell ref="A42:J42"/>
    <mergeCell ref="B44:C44"/>
    <mergeCell ref="B45:C45"/>
  </mergeCells>
  <pageMargins left="0.69999998807907104" right="0.69999998807907104" top="0.75" bottom="0.75" header="0.30000001192092901" footer="0.30000001192092901"/>
  <pageSetup paperSize="9" scale="76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Сводный сметный расчет с ИД - С</vt:lpstr>
      <vt:lpstr>Объектная смета1 - Объектная см</vt:lpstr>
      <vt:lpstr>Объектная смета2 - Объектная см</vt:lpstr>
      <vt:lpstr>Объектная смета3 - Объектная см</vt:lpstr>
      <vt:lpstr>Объектная смета4 - Объектная см</vt:lpstr>
      <vt:lpstr>'Объектная смета1 - Объектная см'!Заголовки_для_печати</vt:lpstr>
      <vt:lpstr>'Объектная смета2 - Объектная см'!Заголовки_для_печати</vt:lpstr>
      <vt:lpstr>'Объектная смета3 - Объектная см'!Заголовки_для_печати</vt:lpstr>
      <vt:lpstr>'Объектная смета4 - Объектная см'!Заголовки_для_печати</vt:lpstr>
      <vt:lpstr>'Сводный сметный расчет с ИД - С'!Заголовки_для_печати</vt:lpstr>
      <vt:lpstr>'Сводный сметный расчет с ИД - 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2023-01-24T06:05:26Z</dcterms:created>
  <dcterms:modified xsi:type="dcterms:W3CDTF">2023-01-24T06:17:49Z</dcterms:modified>
</cp:coreProperties>
</file>