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6_0_69_" sheetId="1" r:id="rId1"/>
  </sheets>
  <externalReferences>
    <externalReference r:id="rId2"/>
  </externalReferences>
  <definedNames>
    <definedName name="_xlnm._FilterDatabase" localSheetId="0" hidden="1">Н0228_1037000158513_06_0_69_!$A$20:$DN$116</definedName>
    <definedName name="_xlnm.Print_Titles" localSheetId="0">Н0228_1037000158513_06_0_69_!$14:$19</definedName>
    <definedName name="_xlnm.Print_Area" localSheetId="0">Н0228_1037000158513_06_0_69_!$A$1:$BX$117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6" i="1" l="1"/>
  <c r="B116" i="1"/>
  <c r="A116" i="1"/>
  <c r="C115" i="1"/>
  <c r="B115" i="1"/>
  <c r="A115" i="1"/>
  <c r="C114" i="1"/>
  <c r="B114" i="1"/>
  <c r="A114" i="1"/>
  <c r="C113" i="1"/>
  <c r="B113" i="1"/>
  <c r="A113" i="1"/>
  <c r="C112" i="1"/>
  <c r="B112" i="1"/>
  <c r="A112" i="1"/>
  <c r="C111" i="1"/>
  <c r="B111" i="1"/>
  <c r="A111" i="1"/>
  <c r="C110" i="1"/>
  <c r="B110" i="1"/>
  <c r="A110" i="1"/>
  <c r="C109" i="1"/>
  <c r="B109" i="1"/>
  <c r="A109" i="1"/>
  <c r="C108" i="1"/>
  <c r="B108" i="1"/>
  <c r="A108" i="1"/>
  <c r="C107" i="1"/>
  <c r="B107" i="1"/>
  <c r="A107" i="1"/>
  <c r="C106" i="1"/>
  <c r="B106" i="1"/>
  <c r="A106" i="1"/>
  <c r="C105" i="1"/>
  <c r="B105" i="1"/>
  <c r="A105" i="1"/>
  <c r="C104" i="1"/>
  <c r="B104" i="1"/>
  <c r="A104" i="1"/>
  <c r="C103" i="1"/>
  <c r="B103" i="1"/>
  <c r="A103" i="1"/>
  <c r="C102" i="1"/>
  <c r="B102" i="1"/>
  <c r="A102" i="1"/>
  <c r="C101" i="1"/>
  <c r="B101" i="1"/>
  <c r="A101" i="1"/>
  <c r="C100" i="1"/>
  <c r="B100" i="1"/>
  <c r="A100" i="1"/>
  <c r="C99" i="1"/>
  <c r="B99" i="1"/>
  <c r="A99" i="1"/>
  <c r="C98" i="1"/>
  <c r="B98" i="1"/>
  <c r="A98" i="1"/>
  <c r="C97" i="1"/>
  <c r="B97" i="1"/>
  <c r="A97" i="1"/>
  <c r="C96" i="1"/>
  <c r="B96" i="1"/>
  <c r="A96" i="1"/>
  <c r="C95" i="1"/>
  <c r="B95" i="1"/>
  <c r="A95" i="1"/>
  <c r="C94" i="1"/>
  <c r="B94" i="1"/>
  <c r="A94" i="1"/>
  <c r="C93" i="1"/>
  <c r="B93" i="1"/>
  <c r="A93" i="1"/>
  <c r="C92" i="1"/>
  <c r="B92" i="1"/>
  <c r="A92" i="1"/>
  <c r="BX91" i="1"/>
  <c r="C91" i="1"/>
  <c r="B91" i="1"/>
  <c r="A91" i="1"/>
  <c r="BX90" i="1"/>
  <c r="BT90" i="1"/>
  <c r="BR90" i="1"/>
  <c r="BQ90" i="1"/>
  <c r="BW90" i="1" s="1"/>
  <c r="BP90" i="1"/>
  <c r="BV90" i="1" s="1"/>
  <c r="BO90" i="1"/>
  <c r="BU90" i="1" s="1"/>
  <c r="BN90" i="1"/>
  <c r="BM90" i="1"/>
  <c r="BS90" i="1" s="1"/>
  <c r="BI90" i="1"/>
  <c r="C90" i="1"/>
  <c r="B90" i="1"/>
  <c r="A90" i="1"/>
  <c r="BX89" i="1"/>
  <c r="BT89" i="1"/>
  <c r="BR89" i="1"/>
  <c r="BQ89" i="1"/>
  <c r="BW89" i="1" s="1"/>
  <c r="BP89" i="1"/>
  <c r="BV89" i="1" s="1"/>
  <c r="BO89" i="1"/>
  <c r="BU89" i="1" s="1"/>
  <c r="BN89" i="1"/>
  <c r="BM89" i="1"/>
  <c r="BS89" i="1" s="1"/>
  <c r="BI89" i="1"/>
  <c r="C89" i="1"/>
  <c r="B89" i="1"/>
  <c r="A89" i="1"/>
  <c r="BX88" i="1"/>
  <c r="BT88" i="1"/>
  <c r="BR88" i="1"/>
  <c r="BQ88" i="1"/>
  <c r="BW88" i="1" s="1"/>
  <c r="BP88" i="1"/>
  <c r="BV88" i="1" s="1"/>
  <c r="BO88" i="1"/>
  <c r="BU88" i="1" s="1"/>
  <c r="BN88" i="1"/>
  <c r="BM88" i="1"/>
  <c r="BS88" i="1" s="1"/>
  <c r="BK88" i="1"/>
  <c r="BJ88" i="1"/>
  <c r="BI88" i="1"/>
  <c r="BH88" i="1"/>
  <c r="BG88" i="1"/>
  <c r="BF88" i="1"/>
  <c r="AY88" i="1"/>
  <c r="AX88" i="1"/>
  <c r="AW88" i="1"/>
  <c r="AV88" i="1"/>
  <c r="AU88" i="1"/>
  <c r="C88" i="1"/>
  <c r="B88" i="1"/>
  <c r="A88" i="1"/>
  <c r="BX87" i="1"/>
  <c r="BV87" i="1"/>
  <c r="BR87" i="1"/>
  <c r="BQ87" i="1"/>
  <c r="BW87" i="1" s="1"/>
  <c r="BP87" i="1"/>
  <c r="BO87" i="1"/>
  <c r="BU87" i="1" s="1"/>
  <c r="BN87" i="1"/>
  <c r="BT87" i="1" s="1"/>
  <c r="BM87" i="1"/>
  <c r="BS87" i="1" s="1"/>
  <c r="BK87" i="1"/>
  <c r="BJ87" i="1"/>
  <c r="BI87" i="1"/>
  <c r="BH87" i="1"/>
  <c r="BG87" i="1"/>
  <c r="BF87" i="1"/>
  <c r="AY87" i="1"/>
  <c r="AX87" i="1"/>
  <c r="AW87" i="1"/>
  <c r="AV87" i="1"/>
  <c r="AU87" i="1"/>
  <c r="C87" i="1"/>
  <c r="B87" i="1"/>
  <c r="A87" i="1"/>
  <c r="BX86" i="1"/>
  <c r="BT86" i="1"/>
  <c r="BR86" i="1"/>
  <c r="BQ86" i="1"/>
  <c r="BW86" i="1" s="1"/>
  <c r="BP86" i="1"/>
  <c r="BV86" i="1" s="1"/>
  <c r="BO86" i="1"/>
  <c r="BU86" i="1" s="1"/>
  <c r="BN86" i="1"/>
  <c r="BM86" i="1"/>
  <c r="BS86" i="1" s="1"/>
  <c r="BK86" i="1"/>
  <c r="BJ86" i="1"/>
  <c r="BI86" i="1"/>
  <c r="BH86" i="1"/>
  <c r="BG86" i="1"/>
  <c r="BF86" i="1"/>
  <c r="AY86" i="1"/>
  <c r="AX86" i="1"/>
  <c r="AW86" i="1"/>
  <c r="AW79" i="1" s="1"/>
  <c r="AW24" i="1" s="1"/>
  <c r="AV86" i="1"/>
  <c r="AU86" i="1"/>
  <c r="C86" i="1"/>
  <c r="B86" i="1"/>
  <c r="A86" i="1"/>
  <c r="BX85" i="1"/>
  <c r="BV85" i="1"/>
  <c r="BR85" i="1"/>
  <c r="BQ85" i="1"/>
  <c r="BW85" i="1" s="1"/>
  <c r="BP85" i="1"/>
  <c r="BO85" i="1"/>
  <c r="BU85" i="1" s="1"/>
  <c r="BN85" i="1"/>
  <c r="BT85" i="1" s="1"/>
  <c r="BM85" i="1"/>
  <c r="BS85" i="1" s="1"/>
  <c r="BK85" i="1"/>
  <c r="BJ85" i="1"/>
  <c r="BI85" i="1"/>
  <c r="BH85" i="1"/>
  <c r="BG85" i="1"/>
  <c r="BF85" i="1"/>
  <c r="AY85" i="1"/>
  <c r="AY79" i="1" s="1"/>
  <c r="AX85" i="1"/>
  <c r="AW85" i="1"/>
  <c r="AV85" i="1"/>
  <c r="AU85" i="1"/>
  <c r="AU79" i="1" s="1"/>
  <c r="AU24" i="1" s="1"/>
  <c r="C85" i="1"/>
  <c r="B85" i="1"/>
  <c r="A85" i="1"/>
  <c r="BX84" i="1"/>
  <c r="BW84" i="1"/>
  <c r="BT84" i="1"/>
  <c r="BS84" i="1"/>
  <c r="BR84" i="1"/>
  <c r="BQ84" i="1"/>
  <c r="BP84" i="1"/>
  <c r="BV84" i="1" s="1"/>
  <c r="BO84" i="1"/>
  <c r="BU84" i="1" s="1"/>
  <c r="BN84" i="1"/>
  <c r="BM84" i="1"/>
  <c r="BK84" i="1"/>
  <c r="BJ84" i="1"/>
  <c r="BI84" i="1"/>
  <c r="BH84" i="1"/>
  <c r="BG84" i="1"/>
  <c r="BF84" i="1"/>
  <c r="AY84" i="1"/>
  <c r="AX84" i="1"/>
  <c r="AW84" i="1"/>
  <c r="AV84" i="1"/>
  <c r="AU84" i="1"/>
  <c r="C84" i="1"/>
  <c r="B84" i="1"/>
  <c r="A84" i="1"/>
  <c r="BX83" i="1"/>
  <c r="BV83" i="1"/>
  <c r="BU83" i="1"/>
  <c r="BR83" i="1"/>
  <c r="BQ83" i="1"/>
  <c r="BW83" i="1" s="1"/>
  <c r="BP83" i="1"/>
  <c r="BO83" i="1"/>
  <c r="BN83" i="1"/>
  <c r="BT83" i="1" s="1"/>
  <c r="BM83" i="1"/>
  <c r="BS83" i="1" s="1"/>
  <c r="BI83" i="1"/>
  <c r="BH83" i="1"/>
  <c r="BF83" i="1"/>
  <c r="BE83" i="1"/>
  <c r="BK83" i="1" s="1"/>
  <c r="BD83" i="1"/>
  <c r="BJ83" i="1" s="1"/>
  <c r="BC83" i="1"/>
  <c r="BB83" i="1"/>
  <c r="BA83" i="1"/>
  <c r="BG83" i="1" s="1"/>
  <c r="AY83" i="1"/>
  <c r="AX83" i="1"/>
  <c r="AW83" i="1"/>
  <c r="AV83" i="1"/>
  <c r="AU83" i="1"/>
  <c r="AS83" i="1"/>
  <c r="AR83" i="1"/>
  <c r="AQ83" i="1"/>
  <c r="AQ79" i="1" s="1"/>
  <c r="AQ24" i="1" s="1"/>
  <c r="AP83" i="1"/>
  <c r="AO83" i="1"/>
  <c r="AG83" i="1"/>
  <c r="AF83" i="1"/>
  <c r="AF79" i="1" s="1"/>
  <c r="AF24" i="1" s="1"/>
  <c r="AE83" i="1"/>
  <c r="AD83" i="1"/>
  <c r="AC83" i="1"/>
  <c r="U83" i="1"/>
  <c r="U79" i="1" s="1"/>
  <c r="U24" i="1" s="1"/>
  <c r="T83" i="1"/>
  <c r="S83" i="1"/>
  <c r="R83" i="1"/>
  <c r="Q83" i="1"/>
  <c r="Q79" i="1" s="1"/>
  <c r="Q24" i="1" s="1"/>
  <c r="C83" i="1"/>
  <c r="B83" i="1"/>
  <c r="A83" i="1"/>
  <c r="BX82" i="1"/>
  <c r="BT82" i="1"/>
  <c r="BR82" i="1"/>
  <c r="BQ82" i="1"/>
  <c r="BW82" i="1" s="1"/>
  <c r="BP82" i="1"/>
  <c r="BO82" i="1"/>
  <c r="BU82" i="1" s="1"/>
  <c r="BN82" i="1"/>
  <c r="BM82" i="1"/>
  <c r="BS82" i="1" s="1"/>
  <c r="BK82" i="1"/>
  <c r="BG82" i="1"/>
  <c r="BF82" i="1"/>
  <c r="BE82" i="1"/>
  <c r="BD82" i="1"/>
  <c r="BJ82" i="1" s="1"/>
  <c r="BC82" i="1"/>
  <c r="BB82" i="1"/>
  <c r="BH82" i="1" s="1"/>
  <c r="BA82" i="1"/>
  <c r="AY82" i="1"/>
  <c r="AX82" i="1"/>
  <c r="AX79" i="1" s="1"/>
  <c r="AW82" i="1"/>
  <c r="AV82" i="1"/>
  <c r="AU82" i="1"/>
  <c r="AT82" i="1"/>
  <c r="AS82" i="1"/>
  <c r="AR82" i="1"/>
  <c r="AQ82" i="1"/>
  <c r="AP82" i="1"/>
  <c r="AP79" i="1" s="1"/>
  <c r="AO82" i="1"/>
  <c r="AG82" i="1"/>
  <c r="AF82" i="1"/>
  <c r="AE82" i="1"/>
  <c r="AE79" i="1" s="1"/>
  <c r="AD82" i="1"/>
  <c r="AC82" i="1"/>
  <c r="U82" i="1"/>
  <c r="T82" i="1"/>
  <c r="S82" i="1"/>
  <c r="R82" i="1"/>
  <c r="Q82" i="1"/>
  <c r="C82" i="1"/>
  <c r="B82" i="1"/>
  <c r="A82" i="1"/>
  <c r="BX81" i="1"/>
  <c r="BW81" i="1"/>
  <c r="BS81" i="1"/>
  <c r="BR81" i="1"/>
  <c r="BQ81" i="1"/>
  <c r="BP81" i="1"/>
  <c r="BV81" i="1" s="1"/>
  <c r="BO81" i="1"/>
  <c r="BN81" i="1"/>
  <c r="BT81" i="1" s="1"/>
  <c r="BM81" i="1"/>
  <c r="BJ81" i="1"/>
  <c r="BF81" i="1"/>
  <c r="BE81" i="1"/>
  <c r="BK81" i="1" s="1"/>
  <c r="BD81" i="1"/>
  <c r="BC81" i="1"/>
  <c r="BI81" i="1" s="1"/>
  <c r="BB81" i="1"/>
  <c r="BH81" i="1" s="1"/>
  <c r="BA81" i="1"/>
  <c r="BG81" i="1" s="1"/>
  <c r="AY81" i="1"/>
  <c r="AX81" i="1"/>
  <c r="AW81" i="1"/>
  <c r="AV81" i="1"/>
  <c r="AU81" i="1"/>
  <c r="AT81" i="1"/>
  <c r="AS81" i="1"/>
  <c r="AS79" i="1" s="1"/>
  <c r="AR81" i="1"/>
  <c r="AQ81" i="1"/>
  <c r="AP81" i="1"/>
  <c r="AO81" i="1"/>
  <c r="AO79" i="1" s="1"/>
  <c r="AG81" i="1"/>
  <c r="AF81" i="1"/>
  <c r="AE81" i="1"/>
  <c r="AD81" i="1"/>
  <c r="AD79" i="1" s="1"/>
  <c r="AC81" i="1"/>
  <c r="U81" i="1"/>
  <c r="T81" i="1"/>
  <c r="S81" i="1"/>
  <c r="S79" i="1" s="1"/>
  <c r="R81" i="1"/>
  <c r="Q81" i="1"/>
  <c r="C81" i="1"/>
  <c r="B81" i="1"/>
  <c r="A81" i="1"/>
  <c r="BX80" i="1"/>
  <c r="BV80" i="1"/>
  <c r="BR80" i="1"/>
  <c r="BQ80" i="1"/>
  <c r="BW80" i="1" s="1"/>
  <c r="BP80" i="1"/>
  <c r="BO80" i="1"/>
  <c r="BU80" i="1" s="1"/>
  <c r="BN80" i="1"/>
  <c r="BM80" i="1"/>
  <c r="BS80" i="1" s="1"/>
  <c r="BI80" i="1"/>
  <c r="BF80" i="1"/>
  <c r="BE80" i="1"/>
  <c r="BD80" i="1"/>
  <c r="BJ80" i="1" s="1"/>
  <c r="BC80" i="1"/>
  <c r="BB80" i="1"/>
  <c r="BH80" i="1" s="1"/>
  <c r="BH79" i="1" s="1"/>
  <c r="BA80" i="1"/>
  <c r="AY80" i="1"/>
  <c r="AX80" i="1"/>
  <c r="AW80" i="1"/>
  <c r="AV80" i="1"/>
  <c r="AU80" i="1"/>
  <c r="AT80" i="1"/>
  <c r="AS80" i="1"/>
  <c r="AR80" i="1"/>
  <c r="AR79" i="1" s="1"/>
  <c r="AQ80" i="1"/>
  <c r="AP80" i="1"/>
  <c r="AO80" i="1"/>
  <c r="AG80" i="1"/>
  <c r="AG79" i="1" s="1"/>
  <c r="AF80" i="1"/>
  <c r="AE80" i="1"/>
  <c r="AD80" i="1"/>
  <c r="AC80" i="1"/>
  <c r="AC79" i="1" s="1"/>
  <c r="U80" i="1"/>
  <c r="T80" i="1"/>
  <c r="S80" i="1"/>
  <c r="R80" i="1"/>
  <c r="R79" i="1" s="1"/>
  <c r="Q80" i="1"/>
  <c r="C80" i="1"/>
  <c r="B80" i="1"/>
  <c r="A80" i="1"/>
  <c r="BX79" i="1"/>
  <c r="BQ79" i="1"/>
  <c r="BM79" i="1"/>
  <c r="BD79" i="1"/>
  <c r="AM79" i="1"/>
  <c r="AL79" i="1"/>
  <c r="AK79" i="1"/>
  <c r="AJ79" i="1"/>
  <c r="AI79" i="1"/>
  <c r="AA79" i="1"/>
  <c r="Z79" i="1"/>
  <c r="Y79" i="1"/>
  <c r="X79" i="1"/>
  <c r="W79" i="1"/>
  <c r="T79" i="1"/>
  <c r="O79" i="1"/>
  <c r="N79" i="1"/>
  <c r="M79" i="1"/>
  <c r="L79" i="1"/>
  <c r="K79" i="1"/>
  <c r="I79" i="1"/>
  <c r="H79" i="1"/>
  <c r="G79" i="1"/>
  <c r="F79" i="1"/>
  <c r="E79" i="1"/>
  <c r="C79" i="1"/>
  <c r="B79" i="1"/>
  <c r="A79" i="1"/>
  <c r="BX78" i="1"/>
  <c r="BU78" i="1"/>
  <c r="BU77" i="1" s="1"/>
  <c r="BU75" i="1" s="1"/>
  <c r="BT78" i="1"/>
  <c r="BR78" i="1"/>
  <c r="BQ78" i="1"/>
  <c r="BP78" i="1"/>
  <c r="BV78" i="1" s="1"/>
  <c r="BV77" i="1" s="1"/>
  <c r="BV75" i="1" s="1"/>
  <c r="BO78" i="1"/>
  <c r="BN78" i="1"/>
  <c r="BM78" i="1"/>
  <c r="BK78" i="1"/>
  <c r="BH78" i="1"/>
  <c r="BH77" i="1" s="1"/>
  <c r="BH75" i="1" s="1"/>
  <c r="BG78" i="1"/>
  <c r="BF78" i="1"/>
  <c r="BE78" i="1"/>
  <c r="BD78" i="1"/>
  <c r="BC78" i="1"/>
  <c r="BI78" i="1" s="1"/>
  <c r="BI77" i="1" s="1"/>
  <c r="BB78" i="1"/>
  <c r="BA78" i="1"/>
  <c r="AY78" i="1"/>
  <c r="AY77" i="1" s="1"/>
  <c r="AX78" i="1"/>
  <c r="AW78" i="1"/>
  <c r="AV78" i="1"/>
  <c r="AU78" i="1"/>
  <c r="AU77" i="1" s="1"/>
  <c r="AT78" i="1"/>
  <c r="AS78" i="1"/>
  <c r="AR78" i="1"/>
  <c r="AQ78" i="1"/>
  <c r="AP78" i="1"/>
  <c r="AO78" i="1"/>
  <c r="AG78" i="1"/>
  <c r="AF78" i="1"/>
  <c r="AF77" i="1" s="1"/>
  <c r="AE78" i="1"/>
  <c r="AD78" i="1"/>
  <c r="AC78" i="1"/>
  <c r="U78" i="1"/>
  <c r="U77" i="1" s="1"/>
  <c r="U75" i="1" s="1"/>
  <c r="T78" i="1"/>
  <c r="S78" i="1"/>
  <c r="R78" i="1"/>
  <c r="Q78" i="1"/>
  <c r="Q77" i="1" s="1"/>
  <c r="Q75" i="1" s="1"/>
  <c r="C78" i="1"/>
  <c r="B78" i="1"/>
  <c r="A78" i="1"/>
  <c r="BX77" i="1"/>
  <c r="BT77" i="1"/>
  <c r="BT75" i="1" s="1"/>
  <c r="BP77" i="1"/>
  <c r="BO77" i="1"/>
  <c r="BO75" i="1" s="1"/>
  <c r="BN77" i="1"/>
  <c r="BK77" i="1"/>
  <c r="BG77" i="1"/>
  <c r="BE77" i="1"/>
  <c r="BE75" i="1" s="1"/>
  <c r="BC77" i="1"/>
  <c r="BB77" i="1"/>
  <c r="BA77" i="1"/>
  <c r="BA75" i="1" s="1"/>
  <c r="AX77" i="1"/>
  <c r="AW77" i="1"/>
  <c r="AV77" i="1"/>
  <c r="AV75" i="1" s="1"/>
  <c r="AS77" i="1"/>
  <c r="AR77" i="1"/>
  <c r="AQ77" i="1"/>
  <c r="AQ75" i="1" s="1"/>
  <c r="AP77" i="1"/>
  <c r="AO77" i="1"/>
  <c r="AM77" i="1"/>
  <c r="AL77" i="1"/>
  <c r="AL75" i="1" s="1"/>
  <c r="AK77" i="1"/>
  <c r="AJ77" i="1"/>
  <c r="AI77" i="1"/>
  <c r="AG77" i="1"/>
  <c r="AG75" i="1" s="1"/>
  <c r="AE77" i="1"/>
  <c r="AD77" i="1"/>
  <c r="AC77" i="1"/>
  <c r="AC75" i="1" s="1"/>
  <c r="AA77" i="1"/>
  <c r="Z77" i="1"/>
  <c r="Y77" i="1"/>
  <c r="X77" i="1"/>
  <c r="X75" i="1" s="1"/>
  <c r="W77" i="1"/>
  <c r="T77" i="1"/>
  <c r="S77" i="1"/>
  <c r="S75" i="1" s="1"/>
  <c r="R77" i="1"/>
  <c r="I77" i="1"/>
  <c r="H77" i="1"/>
  <c r="H75" i="1" s="1"/>
  <c r="G77" i="1"/>
  <c r="F77" i="1"/>
  <c r="E77" i="1"/>
  <c r="C77" i="1"/>
  <c r="B77" i="1"/>
  <c r="A77" i="1"/>
  <c r="BX76" i="1"/>
  <c r="C76" i="1"/>
  <c r="B76" i="1"/>
  <c r="A76" i="1"/>
  <c r="BX75" i="1"/>
  <c r="BP75" i="1"/>
  <c r="BN75" i="1"/>
  <c r="BK75" i="1"/>
  <c r="BI75" i="1"/>
  <c r="BG75" i="1"/>
  <c r="BC75" i="1"/>
  <c r="BB75" i="1"/>
  <c r="AY75" i="1"/>
  <c r="AX75" i="1"/>
  <c r="AW75" i="1"/>
  <c r="AU75" i="1"/>
  <c r="AU23" i="1" s="1"/>
  <c r="AS75" i="1"/>
  <c r="AR75" i="1"/>
  <c r="AP75" i="1"/>
  <c r="AO75" i="1"/>
  <c r="AM75" i="1"/>
  <c r="AK75" i="1"/>
  <c r="AJ75" i="1"/>
  <c r="AI75" i="1"/>
  <c r="AF75" i="1"/>
  <c r="AE75" i="1"/>
  <c r="AD75" i="1"/>
  <c r="AA75" i="1"/>
  <c r="AA23" i="1" s="1"/>
  <c r="Z75" i="1"/>
  <c r="Y75" i="1"/>
  <c r="W75" i="1"/>
  <c r="T75" i="1"/>
  <c r="R75" i="1"/>
  <c r="I75" i="1"/>
  <c r="G75" i="1"/>
  <c r="F75" i="1"/>
  <c r="E75" i="1"/>
  <c r="C75" i="1"/>
  <c r="B75" i="1"/>
  <c r="A75" i="1"/>
  <c r="BX74" i="1"/>
  <c r="C74" i="1"/>
  <c r="B74" i="1"/>
  <c r="A74" i="1"/>
  <c r="BX73" i="1"/>
  <c r="C73" i="1"/>
  <c r="B73" i="1"/>
  <c r="A73" i="1"/>
  <c r="BX72" i="1"/>
  <c r="BW72" i="1"/>
  <c r="BV72" i="1"/>
  <c r="BU72" i="1"/>
  <c r="BT72" i="1"/>
  <c r="BS72" i="1"/>
  <c r="BQ72" i="1"/>
  <c r="BP72" i="1"/>
  <c r="BO72" i="1"/>
  <c r="BN72" i="1"/>
  <c r="BM72" i="1"/>
  <c r="BK72" i="1"/>
  <c r="BJ72" i="1"/>
  <c r="BI72" i="1"/>
  <c r="BH72" i="1"/>
  <c r="BG72" i="1"/>
  <c r="BE72" i="1"/>
  <c r="BD72" i="1"/>
  <c r="BC72" i="1"/>
  <c r="BB72" i="1"/>
  <c r="BA72" i="1"/>
  <c r="AY72" i="1"/>
  <c r="AX72" i="1"/>
  <c r="AW72" i="1"/>
  <c r="AV72" i="1"/>
  <c r="AU72" i="1"/>
  <c r="AS72" i="1"/>
  <c r="AR72" i="1"/>
  <c r="AQ72" i="1"/>
  <c r="AP72" i="1"/>
  <c r="AO72" i="1"/>
  <c r="AM72" i="1"/>
  <c r="AL72" i="1"/>
  <c r="AK72" i="1"/>
  <c r="AJ72" i="1"/>
  <c r="AI72" i="1"/>
  <c r="AG72" i="1"/>
  <c r="AF72" i="1"/>
  <c r="AE72" i="1"/>
  <c r="AD72" i="1"/>
  <c r="AC72" i="1"/>
  <c r="AA72" i="1"/>
  <c r="Z72" i="1"/>
  <c r="Y72" i="1"/>
  <c r="X72" i="1"/>
  <c r="W72" i="1"/>
  <c r="U72" i="1"/>
  <c r="T72" i="1"/>
  <c r="S72" i="1"/>
  <c r="R72" i="1"/>
  <c r="Q72" i="1"/>
  <c r="I72" i="1"/>
  <c r="H72" i="1"/>
  <c r="G72" i="1"/>
  <c r="F72" i="1"/>
  <c r="E72" i="1"/>
  <c r="C72" i="1"/>
  <c r="B72" i="1"/>
  <c r="A72" i="1"/>
  <c r="BX71" i="1"/>
  <c r="C71" i="1"/>
  <c r="B71" i="1"/>
  <c r="A71" i="1"/>
  <c r="BX70" i="1"/>
  <c r="C70" i="1"/>
  <c r="B70" i="1"/>
  <c r="A70" i="1"/>
  <c r="BX69" i="1"/>
  <c r="C69" i="1"/>
  <c r="B69" i="1"/>
  <c r="A69" i="1"/>
  <c r="BX68" i="1"/>
  <c r="BU68" i="1"/>
  <c r="BT68" i="1"/>
  <c r="BR68" i="1"/>
  <c r="BQ68" i="1"/>
  <c r="BP68" i="1"/>
  <c r="BV68" i="1" s="1"/>
  <c r="BO68" i="1"/>
  <c r="BN68" i="1"/>
  <c r="BM68" i="1"/>
  <c r="BK68" i="1"/>
  <c r="BK66" i="1" s="1"/>
  <c r="BH68" i="1"/>
  <c r="BG68" i="1"/>
  <c r="BF68" i="1"/>
  <c r="BE68" i="1"/>
  <c r="BD68" i="1"/>
  <c r="BC68" i="1"/>
  <c r="BC66" i="1" s="1"/>
  <c r="BB68" i="1"/>
  <c r="BA68" i="1"/>
  <c r="AY68" i="1"/>
  <c r="AY66" i="1" s="1"/>
  <c r="AY59" i="1" s="1"/>
  <c r="AX68" i="1"/>
  <c r="AX66" i="1" s="1"/>
  <c r="AW68" i="1"/>
  <c r="AV68" i="1"/>
  <c r="AU68" i="1"/>
  <c r="AU66" i="1" s="1"/>
  <c r="AU59" i="1" s="1"/>
  <c r="AT68" i="1"/>
  <c r="AS68" i="1"/>
  <c r="AR68" i="1"/>
  <c r="AQ68" i="1"/>
  <c r="AP68" i="1"/>
  <c r="AO68" i="1"/>
  <c r="AG68" i="1"/>
  <c r="AF68" i="1"/>
  <c r="AE68" i="1"/>
  <c r="AD68" i="1"/>
  <c r="AC68" i="1"/>
  <c r="U68" i="1"/>
  <c r="T68" i="1"/>
  <c r="S68" i="1"/>
  <c r="R68" i="1"/>
  <c r="Q68" i="1"/>
  <c r="C68" i="1"/>
  <c r="B68" i="1"/>
  <c r="A68" i="1"/>
  <c r="BX67" i="1"/>
  <c r="BW67" i="1"/>
  <c r="BT67" i="1"/>
  <c r="BT66" i="1" s="1"/>
  <c r="BS67" i="1"/>
  <c r="BR67" i="1"/>
  <c r="BQ67" i="1"/>
  <c r="BP67" i="1"/>
  <c r="BO67" i="1"/>
  <c r="BU67" i="1" s="1"/>
  <c r="BU66" i="1" s="1"/>
  <c r="BN67" i="1"/>
  <c r="BM67" i="1"/>
  <c r="BJ67" i="1"/>
  <c r="BI67" i="1"/>
  <c r="BE67" i="1"/>
  <c r="BE66" i="1" s="1"/>
  <c r="BD67" i="1"/>
  <c r="BC67" i="1"/>
  <c r="BB67" i="1"/>
  <c r="BH67" i="1" s="1"/>
  <c r="BA67" i="1"/>
  <c r="BG67" i="1" s="1"/>
  <c r="BG66" i="1" s="1"/>
  <c r="AY67" i="1"/>
  <c r="AX67" i="1"/>
  <c r="AW67" i="1"/>
  <c r="AV67" i="1"/>
  <c r="AV66" i="1" s="1"/>
  <c r="AU67" i="1"/>
  <c r="AS67" i="1"/>
  <c r="AR67" i="1"/>
  <c r="AQ67" i="1"/>
  <c r="AP67" i="1"/>
  <c r="AO67" i="1"/>
  <c r="AG67" i="1"/>
  <c r="AF67" i="1"/>
  <c r="AF66" i="1" s="1"/>
  <c r="AF59" i="1" s="1"/>
  <c r="AE67" i="1"/>
  <c r="AE66" i="1" s="1"/>
  <c r="AD67" i="1"/>
  <c r="AC67" i="1"/>
  <c r="U67" i="1"/>
  <c r="U66" i="1" s="1"/>
  <c r="T67" i="1"/>
  <c r="T66" i="1" s="1"/>
  <c r="S67" i="1"/>
  <c r="R67" i="1"/>
  <c r="Q67" i="1"/>
  <c r="Q66" i="1" s="1"/>
  <c r="C67" i="1"/>
  <c r="B67" i="1"/>
  <c r="A67" i="1"/>
  <c r="BX66" i="1"/>
  <c r="BO66" i="1"/>
  <c r="BN66" i="1"/>
  <c r="BB66" i="1"/>
  <c r="AW66" i="1"/>
  <c r="AS66" i="1"/>
  <c r="AR66" i="1"/>
  <c r="AQ66" i="1"/>
  <c r="AQ59" i="1" s="1"/>
  <c r="AP66" i="1"/>
  <c r="AO66" i="1"/>
  <c r="AM66" i="1"/>
  <c r="AL66" i="1"/>
  <c r="AL59" i="1" s="1"/>
  <c r="AK66" i="1"/>
  <c r="AJ66" i="1"/>
  <c r="AI66" i="1"/>
  <c r="AG66" i="1"/>
  <c r="AD66" i="1"/>
  <c r="AC66" i="1"/>
  <c r="AA66" i="1"/>
  <c r="Z66" i="1"/>
  <c r="Y66" i="1"/>
  <c r="X66" i="1"/>
  <c r="X59" i="1" s="1"/>
  <c r="W66" i="1"/>
  <c r="S66" i="1"/>
  <c r="R66" i="1"/>
  <c r="I66" i="1"/>
  <c r="H66" i="1"/>
  <c r="H59" i="1" s="1"/>
  <c r="G66" i="1"/>
  <c r="F66" i="1"/>
  <c r="E66" i="1"/>
  <c r="C66" i="1"/>
  <c r="B66" i="1"/>
  <c r="A66" i="1"/>
  <c r="BX65" i="1"/>
  <c r="C65" i="1"/>
  <c r="B65" i="1"/>
  <c r="A65" i="1"/>
  <c r="BX64" i="1"/>
  <c r="C64" i="1"/>
  <c r="B64" i="1"/>
  <c r="A64" i="1"/>
  <c r="BX63" i="1"/>
  <c r="C63" i="1"/>
  <c r="B63" i="1"/>
  <c r="A63" i="1"/>
  <c r="BX62" i="1"/>
  <c r="BW62" i="1"/>
  <c r="BV62" i="1"/>
  <c r="BS62" i="1"/>
  <c r="BR62" i="1"/>
  <c r="BQ62" i="1"/>
  <c r="BP62" i="1"/>
  <c r="BO62" i="1"/>
  <c r="BN62" i="1"/>
  <c r="BT62" i="1" s="1"/>
  <c r="BM62" i="1"/>
  <c r="BJ62" i="1"/>
  <c r="BI62" i="1"/>
  <c r="BF62" i="1"/>
  <c r="BE62" i="1"/>
  <c r="BE60" i="1" s="1"/>
  <c r="BD62" i="1"/>
  <c r="BC62" i="1"/>
  <c r="BB62" i="1"/>
  <c r="BA62" i="1"/>
  <c r="BA60" i="1" s="1"/>
  <c r="AY62" i="1"/>
  <c r="AX62" i="1"/>
  <c r="AW62" i="1"/>
  <c r="AW60" i="1" s="1"/>
  <c r="AW59" i="1" s="1"/>
  <c r="AV62" i="1"/>
  <c r="AV60" i="1" s="1"/>
  <c r="AU62" i="1"/>
  <c r="AT62" i="1"/>
  <c r="AS62" i="1"/>
  <c r="AS60" i="1" s="1"/>
  <c r="AS59" i="1" s="1"/>
  <c r="AR62" i="1"/>
  <c r="AQ62" i="1"/>
  <c r="AP62" i="1"/>
  <c r="AO62" i="1"/>
  <c r="AO60" i="1" s="1"/>
  <c r="AO59" i="1" s="1"/>
  <c r="AG62" i="1"/>
  <c r="AF62" i="1"/>
  <c r="AE62" i="1"/>
  <c r="AD62" i="1"/>
  <c r="AC62" i="1"/>
  <c r="U62" i="1"/>
  <c r="T62" i="1"/>
  <c r="S62" i="1"/>
  <c r="R62" i="1"/>
  <c r="Q62" i="1"/>
  <c r="C62" i="1"/>
  <c r="B62" i="1"/>
  <c r="A62" i="1"/>
  <c r="BX61" i="1"/>
  <c r="BV61" i="1"/>
  <c r="BU61" i="1"/>
  <c r="BR61" i="1"/>
  <c r="BQ61" i="1"/>
  <c r="BW61" i="1" s="1"/>
  <c r="BW60" i="1" s="1"/>
  <c r="BP61" i="1"/>
  <c r="BO61" i="1"/>
  <c r="BN61" i="1"/>
  <c r="BM61" i="1"/>
  <c r="BS61" i="1" s="1"/>
  <c r="BS60" i="1" s="1"/>
  <c r="BH61" i="1"/>
  <c r="BG61" i="1"/>
  <c r="BE61" i="1"/>
  <c r="BD61" i="1"/>
  <c r="BJ61" i="1" s="1"/>
  <c r="BJ60" i="1" s="1"/>
  <c r="BC61" i="1"/>
  <c r="BI61" i="1" s="1"/>
  <c r="BI60" i="1" s="1"/>
  <c r="BB61" i="1"/>
  <c r="BA61" i="1"/>
  <c r="AY61" i="1"/>
  <c r="AX61" i="1"/>
  <c r="AW61" i="1"/>
  <c r="AV61" i="1"/>
  <c r="AU61" i="1"/>
  <c r="AS61" i="1"/>
  <c r="AR61" i="1"/>
  <c r="AQ61" i="1"/>
  <c r="AP61" i="1"/>
  <c r="AO61" i="1"/>
  <c r="AG61" i="1"/>
  <c r="AG60" i="1" s="1"/>
  <c r="AG59" i="1" s="1"/>
  <c r="AF61" i="1"/>
  <c r="AE61" i="1"/>
  <c r="AD61" i="1"/>
  <c r="AC61" i="1"/>
  <c r="AC60" i="1" s="1"/>
  <c r="AC59" i="1" s="1"/>
  <c r="U61" i="1"/>
  <c r="T61" i="1"/>
  <c r="S61" i="1"/>
  <c r="R61" i="1"/>
  <c r="R60" i="1" s="1"/>
  <c r="R59" i="1" s="1"/>
  <c r="Q61" i="1"/>
  <c r="C61" i="1"/>
  <c r="B61" i="1"/>
  <c r="A61" i="1"/>
  <c r="BX60" i="1"/>
  <c r="BV60" i="1"/>
  <c r="BQ60" i="1"/>
  <c r="BP60" i="1"/>
  <c r="BM60" i="1"/>
  <c r="BD60" i="1"/>
  <c r="BC60" i="1"/>
  <c r="BC59" i="1" s="1"/>
  <c r="AY60" i="1"/>
  <c r="AX60" i="1"/>
  <c r="AX59" i="1" s="1"/>
  <c r="AU60" i="1"/>
  <c r="AR60" i="1"/>
  <c r="AQ60" i="1"/>
  <c r="AP60" i="1"/>
  <c r="AM60" i="1"/>
  <c r="AL60" i="1"/>
  <c r="AK60" i="1"/>
  <c r="AJ60" i="1"/>
  <c r="AJ59" i="1" s="1"/>
  <c r="AI60" i="1"/>
  <c r="AF60" i="1"/>
  <c r="AE60" i="1"/>
  <c r="AE59" i="1" s="1"/>
  <c r="AA60" i="1"/>
  <c r="Z60" i="1"/>
  <c r="Z59" i="1" s="1"/>
  <c r="Y60" i="1"/>
  <c r="X60" i="1"/>
  <c r="W60" i="1"/>
  <c r="U60" i="1"/>
  <c r="T60" i="1"/>
  <c r="Q60" i="1"/>
  <c r="I60" i="1"/>
  <c r="H60" i="1"/>
  <c r="G60" i="1"/>
  <c r="F60" i="1"/>
  <c r="F59" i="1" s="1"/>
  <c r="E60" i="1"/>
  <c r="C60" i="1"/>
  <c r="B60" i="1"/>
  <c r="A60" i="1"/>
  <c r="BX59" i="1"/>
  <c r="AR59" i="1"/>
  <c r="AP59" i="1"/>
  <c r="AM59" i="1"/>
  <c r="AK59" i="1"/>
  <c r="AI59" i="1"/>
  <c r="AA59" i="1"/>
  <c r="Y59" i="1"/>
  <c r="W59" i="1"/>
  <c r="T59" i="1"/>
  <c r="I59" i="1"/>
  <c r="G59" i="1"/>
  <c r="E59" i="1"/>
  <c r="C59" i="1"/>
  <c r="B59" i="1"/>
  <c r="A59" i="1"/>
  <c r="BX58" i="1"/>
  <c r="C58" i="1"/>
  <c r="B58" i="1"/>
  <c r="A58" i="1"/>
  <c r="BX57" i="1"/>
  <c r="C57" i="1"/>
  <c r="B57" i="1"/>
  <c r="A57" i="1"/>
  <c r="BX56" i="1"/>
  <c r="BW56" i="1"/>
  <c r="BV56" i="1"/>
  <c r="BU56" i="1"/>
  <c r="BT56" i="1"/>
  <c r="BS56" i="1"/>
  <c r="BQ56" i="1"/>
  <c r="BP56" i="1"/>
  <c r="BO56" i="1"/>
  <c r="BN56" i="1"/>
  <c r="BM56" i="1"/>
  <c r="BK56" i="1"/>
  <c r="BJ56" i="1"/>
  <c r="BI56" i="1"/>
  <c r="BH56" i="1"/>
  <c r="BG56" i="1"/>
  <c r="BE56" i="1"/>
  <c r="BD56" i="1"/>
  <c r="BC56" i="1"/>
  <c r="BB56" i="1"/>
  <c r="BA56" i="1"/>
  <c r="AY56" i="1"/>
  <c r="AX56" i="1"/>
  <c r="AW56" i="1"/>
  <c r="AV56" i="1"/>
  <c r="AU56" i="1"/>
  <c r="AS56" i="1"/>
  <c r="AR56" i="1"/>
  <c r="AQ56" i="1"/>
  <c r="AP56" i="1"/>
  <c r="AO56" i="1"/>
  <c r="AM56" i="1"/>
  <c r="AL56" i="1"/>
  <c r="AK56" i="1"/>
  <c r="AJ56" i="1"/>
  <c r="AI56" i="1"/>
  <c r="AG56" i="1"/>
  <c r="AF56" i="1"/>
  <c r="AE56" i="1"/>
  <c r="AD56" i="1"/>
  <c r="AC56" i="1"/>
  <c r="AA56" i="1"/>
  <c r="Z56" i="1"/>
  <c r="Y56" i="1"/>
  <c r="X56" i="1"/>
  <c r="W56" i="1"/>
  <c r="U56" i="1"/>
  <c r="T56" i="1"/>
  <c r="S56" i="1"/>
  <c r="R56" i="1"/>
  <c r="Q56" i="1"/>
  <c r="I56" i="1"/>
  <c r="H56" i="1"/>
  <c r="G56" i="1"/>
  <c r="F56" i="1"/>
  <c r="E56" i="1"/>
  <c r="C56" i="1"/>
  <c r="B56" i="1"/>
  <c r="A56" i="1"/>
  <c r="BX55" i="1"/>
  <c r="BW55" i="1"/>
  <c r="BV55" i="1"/>
  <c r="BS55" i="1"/>
  <c r="BR55" i="1"/>
  <c r="BQ55" i="1"/>
  <c r="BP55" i="1"/>
  <c r="BO55" i="1"/>
  <c r="BU55" i="1" s="1"/>
  <c r="BN55" i="1"/>
  <c r="BT55" i="1" s="1"/>
  <c r="BM55" i="1"/>
  <c r="BI55" i="1"/>
  <c r="BH55" i="1"/>
  <c r="BG55" i="1"/>
  <c r="BE55" i="1"/>
  <c r="BD55" i="1"/>
  <c r="BJ55" i="1" s="1"/>
  <c r="BC55" i="1"/>
  <c r="BB55" i="1"/>
  <c r="BA55" i="1"/>
  <c r="AY55" i="1"/>
  <c r="AX55" i="1"/>
  <c r="AW55" i="1"/>
  <c r="AV55" i="1"/>
  <c r="AU55" i="1"/>
  <c r="AT55" i="1"/>
  <c r="AS55" i="1"/>
  <c r="AR55" i="1"/>
  <c r="AQ55" i="1"/>
  <c r="AP55" i="1"/>
  <c r="AO55" i="1"/>
  <c r="AG55" i="1"/>
  <c r="AF55" i="1"/>
  <c r="AE55" i="1"/>
  <c r="AD55" i="1"/>
  <c r="AC55" i="1"/>
  <c r="U55" i="1"/>
  <c r="T55" i="1"/>
  <c r="S55" i="1"/>
  <c r="R55" i="1"/>
  <c r="Q55" i="1"/>
  <c r="C55" i="1"/>
  <c r="B55" i="1"/>
  <c r="A55" i="1"/>
  <c r="BX54" i="1"/>
  <c r="BW54" i="1"/>
  <c r="BT54" i="1"/>
  <c r="BS54" i="1"/>
  <c r="BR54" i="1"/>
  <c r="BQ54" i="1"/>
  <c r="BP54" i="1"/>
  <c r="BV54" i="1" s="1"/>
  <c r="BO54" i="1"/>
  <c r="BU54" i="1" s="1"/>
  <c r="BN54" i="1"/>
  <c r="BM54" i="1"/>
  <c r="BK54" i="1"/>
  <c r="BJ54" i="1"/>
  <c r="BG54" i="1"/>
  <c r="BF54" i="1"/>
  <c r="BE54" i="1"/>
  <c r="BD54" i="1"/>
  <c r="BC54" i="1"/>
  <c r="BI54" i="1" s="1"/>
  <c r="BB54" i="1"/>
  <c r="BH54" i="1" s="1"/>
  <c r="BA54" i="1"/>
  <c r="AY54" i="1"/>
  <c r="AX54" i="1"/>
  <c r="AW54" i="1"/>
  <c r="AV54" i="1"/>
  <c r="AU54" i="1"/>
  <c r="AT54" i="1"/>
  <c r="AS54" i="1"/>
  <c r="AR54" i="1"/>
  <c r="AQ54" i="1"/>
  <c r="AP54" i="1"/>
  <c r="AO54" i="1"/>
  <c r="AG54" i="1"/>
  <c r="AF54" i="1"/>
  <c r="AE54" i="1"/>
  <c r="AD54" i="1"/>
  <c r="AC54" i="1"/>
  <c r="U54" i="1"/>
  <c r="T54" i="1"/>
  <c r="S54" i="1"/>
  <c r="R54" i="1"/>
  <c r="Q54" i="1"/>
  <c r="C54" i="1"/>
  <c r="B54" i="1"/>
  <c r="A54" i="1"/>
  <c r="BX53" i="1"/>
  <c r="BW53" i="1"/>
  <c r="BV53" i="1"/>
  <c r="BS53" i="1"/>
  <c r="BR53" i="1"/>
  <c r="BQ53" i="1"/>
  <c r="BP53" i="1"/>
  <c r="BO53" i="1"/>
  <c r="BU53" i="1" s="1"/>
  <c r="BN53" i="1"/>
  <c r="BT53" i="1" s="1"/>
  <c r="BM53" i="1"/>
  <c r="BI53" i="1"/>
  <c r="BG53" i="1"/>
  <c r="BF53" i="1"/>
  <c r="BE53" i="1"/>
  <c r="BK53" i="1" s="1"/>
  <c r="BD53" i="1"/>
  <c r="BJ53" i="1" s="1"/>
  <c r="BC53" i="1"/>
  <c r="BB53" i="1"/>
  <c r="BA53" i="1"/>
  <c r="AY53" i="1"/>
  <c r="AX53" i="1"/>
  <c r="AW53" i="1"/>
  <c r="AW48" i="1" s="1"/>
  <c r="AW46" i="1" s="1"/>
  <c r="AW45" i="1" s="1"/>
  <c r="AW22" i="1" s="1"/>
  <c r="AV53" i="1"/>
  <c r="AU53" i="1"/>
  <c r="AT53" i="1"/>
  <c r="AS53" i="1"/>
  <c r="AS48" i="1" s="1"/>
  <c r="AS46" i="1" s="1"/>
  <c r="AR53" i="1"/>
  <c r="AQ53" i="1"/>
  <c r="AP53" i="1"/>
  <c r="AO53" i="1"/>
  <c r="AO48" i="1" s="1"/>
  <c r="AO46" i="1" s="1"/>
  <c r="AO45" i="1" s="1"/>
  <c r="AO22" i="1" s="1"/>
  <c r="AO20" i="1" s="1"/>
  <c r="AO13" i="1" s="1"/>
  <c r="AG53" i="1"/>
  <c r="AF53" i="1"/>
  <c r="AE53" i="1"/>
  <c r="AD53" i="1"/>
  <c r="AD48" i="1" s="1"/>
  <c r="AD46" i="1" s="1"/>
  <c r="AC53" i="1"/>
  <c r="U53" i="1"/>
  <c r="T53" i="1"/>
  <c r="S53" i="1"/>
  <c r="S48" i="1" s="1"/>
  <c r="S46" i="1" s="1"/>
  <c r="R53" i="1"/>
  <c r="Q53" i="1"/>
  <c r="C53" i="1"/>
  <c r="B53" i="1"/>
  <c r="A53" i="1"/>
  <c r="BX52" i="1"/>
  <c r="BW52" i="1"/>
  <c r="BV52" i="1"/>
  <c r="BS52" i="1"/>
  <c r="BR52" i="1"/>
  <c r="BQ52" i="1"/>
  <c r="BP52" i="1"/>
  <c r="BO52" i="1"/>
  <c r="BU52" i="1" s="1"/>
  <c r="BN52" i="1"/>
  <c r="BT52" i="1" s="1"/>
  <c r="BM52" i="1"/>
  <c r="BJ52" i="1"/>
  <c r="BI52" i="1"/>
  <c r="BF52" i="1"/>
  <c r="BE52" i="1"/>
  <c r="BK52" i="1" s="1"/>
  <c r="BD52" i="1"/>
  <c r="BC52" i="1"/>
  <c r="BB52" i="1"/>
  <c r="BH52" i="1" s="1"/>
  <c r="BA52" i="1"/>
  <c r="BG52" i="1" s="1"/>
  <c r="AY52" i="1"/>
  <c r="AX52" i="1"/>
  <c r="AW52" i="1"/>
  <c r="AV52" i="1"/>
  <c r="AU52" i="1"/>
  <c r="AT52" i="1"/>
  <c r="AS52" i="1"/>
  <c r="AR52" i="1"/>
  <c r="AR48" i="1" s="1"/>
  <c r="AR46" i="1" s="1"/>
  <c r="AQ52" i="1"/>
  <c r="AP52" i="1"/>
  <c r="AO52" i="1"/>
  <c r="AG52" i="1"/>
  <c r="AF52" i="1"/>
  <c r="AE52" i="1"/>
  <c r="AD52" i="1"/>
  <c r="AC52" i="1"/>
  <c r="U52" i="1"/>
  <c r="T52" i="1"/>
  <c r="S52" i="1"/>
  <c r="R52" i="1"/>
  <c r="Q52" i="1"/>
  <c r="C52" i="1"/>
  <c r="B52" i="1"/>
  <c r="A52" i="1"/>
  <c r="BX51" i="1"/>
  <c r="BV51" i="1"/>
  <c r="BU51" i="1"/>
  <c r="BR51" i="1"/>
  <c r="BQ51" i="1"/>
  <c r="BP51" i="1"/>
  <c r="BO51" i="1"/>
  <c r="BN51" i="1"/>
  <c r="BT51" i="1" s="1"/>
  <c r="BM51" i="1"/>
  <c r="BI51" i="1"/>
  <c r="BH51" i="1"/>
  <c r="BF51" i="1"/>
  <c r="BE51" i="1"/>
  <c r="BK51" i="1" s="1"/>
  <c r="BD51" i="1"/>
  <c r="BJ51" i="1" s="1"/>
  <c r="BC51" i="1"/>
  <c r="BB51" i="1"/>
  <c r="BA51" i="1"/>
  <c r="BG51" i="1" s="1"/>
  <c r="AY51" i="1"/>
  <c r="AX51" i="1"/>
  <c r="AW51" i="1"/>
  <c r="AV51" i="1"/>
  <c r="AU51" i="1"/>
  <c r="AT51" i="1"/>
  <c r="AS51" i="1"/>
  <c r="AR51" i="1"/>
  <c r="AQ51" i="1"/>
  <c r="AP51" i="1"/>
  <c r="AO51" i="1"/>
  <c r="AG51" i="1"/>
  <c r="AF51" i="1"/>
  <c r="AE51" i="1"/>
  <c r="AD51" i="1"/>
  <c r="AC51" i="1"/>
  <c r="U51" i="1"/>
  <c r="T51" i="1"/>
  <c r="S51" i="1"/>
  <c r="R51" i="1"/>
  <c r="Q51" i="1"/>
  <c r="C51" i="1"/>
  <c r="B51" i="1"/>
  <c r="A51" i="1"/>
  <c r="BX50" i="1"/>
  <c r="BU50" i="1"/>
  <c r="BT50" i="1"/>
  <c r="BR50" i="1"/>
  <c r="BQ50" i="1"/>
  <c r="BW50" i="1" s="1"/>
  <c r="BP50" i="1"/>
  <c r="BV50" i="1" s="1"/>
  <c r="BO50" i="1"/>
  <c r="BN50" i="1"/>
  <c r="BM50" i="1"/>
  <c r="BS50" i="1" s="1"/>
  <c r="BJ50" i="1"/>
  <c r="BH50" i="1"/>
  <c r="BE50" i="1"/>
  <c r="BD50" i="1"/>
  <c r="BC50" i="1"/>
  <c r="BI50" i="1" s="1"/>
  <c r="BB50" i="1"/>
  <c r="BA50" i="1"/>
  <c r="BG50" i="1" s="1"/>
  <c r="AY50" i="1"/>
  <c r="AX50" i="1"/>
  <c r="AW50" i="1"/>
  <c r="AV50" i="1"/>
  <c r="AU50" i="1"/>
  <c r="AS50" i="1"/>
  <c r="AR50" i="1"/>
  <c r="AQ50" i="1"/>
  <c r="AQ48" i="1" s="1"/>
  <c r="AQ46" i="1" s="1"/>
  <c r="AQ45" i="1" s="1"/>
  <c r="AQ22" i="1" s="1"/>
  <c r="AP50" i="1"/>
  <c r="AO50" i="1"/>
  <c r="AG50" i="1"/>
  <c r="AF50" i="1"/>
  <c r="AF48" i="1" s="1"/>
  <c r="AF46" i="1" s="1"/>
  <c r="AF45" i="1" s="1"/>
  <c r="AF22" i="1" s="1"/>
  <c r="AF20" i="1" s="1"/>
  <c r="AF13" i="1" s="1"/>
  <c r="AE50" i="1"/>
  <c r="AD50" i="1"/>
  <c r="AC50" i="1"/>
  <c r="U50" i="1"/>
  <c r="U48" i="1" s="1"/>
  <c r="U46" i="1" s="1"/>
  <c r="T50" i="1"/>
  <c r="S50" i="1"/>
  <c r="R50" i="1"/>
  <c r="Q50" i="1"/>
  <c r="Q48" i="1" s="1"/>
  <c r="Q46" i="1" s="1"/>
  <c r="C50" i="1"/>
  <c r="B50" i="1"/>
  <c r="A50" i="1"/>
  <c r="BX49" i="1"/>
  <c r="BU49" i="1"/>
  <c r="BT49" i="1"/>
  <c r="BR49" i="1"/>
  <c r="BQ49" i="1"/>
  <c r="BW49" i="1" s="1"/>
  <c r="BP49" i="1"/>
  <c r="BO49" i="1"/>
  <c r="BN49" i="1"/>
  <c r="BM49" i="1"/>
  <c r="BS49" i="1" s="1"/>
  <c r="BK49" i="1"/>
  <c r="BG49" i="1"/>
  <c r="BF49" i="1"/>
  <c r="BE49" i="1"/>
  <c r="BE48" i="1" s="1"/>
  <c r="BE46" i="1" s="1"/>
  <c r="BD49" i="1"/>
  <c r="BJ49" i="1" s="1"/>
  <c r="BJ48" i="1" s="1"/>
  <c r="BJ46" i="1" s="1"/>
  <c r="BC49" i="1"/>
  <c r="BB49" i="1"/>
  <c r="BH49" i="1" s="1"/>
  <c r="BA49" i="1"/>
  <c r="BA48" i="1" s="1"/>
  <c r="BA46" i="1" s="1"/>
  <c r="AY49" i="1"/>
  <c r="AX49" i="1"/>
  <c r="AX48" i="1" s="1"/>
  <c r="AW49" i="1"/>
  <c r="AV49" i="1"/>
  <c r="AV48" i="1" s="1"/>
  <c r="AV46" i="1" s="1"/>
  <c r="AU49" i="1"/>
  <c r="AT49" i="1"/>
  <c r="AS49" i="1"/>
  <c r="AR49" i="1"/>
  <c r="AQ49" i="1"/>
  <c r="AP49" i="1"/>
  <c r="AO49" i="1"/>
  <c r="AG49" i="1"/>
  <c r="AG48" i="1" s="1"/>
  <c r="AG46" i="1" s="1"/>
  <c r="AG45" i="1" s="1"/>
  <c r="AG22" i="1" s="1"/>
  <c r="AF49" i="1"/>
  <c r="AE49" i="1"/>
  <c r="AE48" i="1" s="1"/>
  <c r="AD49" i="1"/>
  <c r="AC49" i="1"/>
  <c r="AC48" i="1" s="1"/>
  <c r="AC46" i="1" s="1"/>
  <c r="AC45" i="1" s="1"/>
  <c r="U49" i="1"/>
  <c r="T49" i="1"/>
  <c r="T48" i="1" s="1"/>
  <c r="T46" i="1" s="1"/>
  <c r="S49" i="1"/>
  <c r="R49" i="1"/>
  <c r="Q49" i="1"/>
  <c r="C49" i="1"/>
  <c r="B49" i="1"/>
  <c r="A49" i="1"/>
  <c r="BX48" i="1"/>
  <c r="BO48" i="1"/>
  <c r="BN48" i="1"/>
  <c r="BN46" i="1" s="1"/>
  <c r="BD48" i="1"/>
  <c r="BD46" i="1" s="1"/>
  <c r="AY48" i="1"/>
  <c r="AY46" i="1" s="1"/>
  <c r="AY45" i="1" s="1"/>
  <c r="AY22" i="1" s="1"/>
  <c r="AU48" i="1"/>
  <c r="AU46" i="1" s="1"/>
  <c r="AU45" i="1" s="1"/>
  <c r="AP48" i="1"/>
  <c r="AP46" i="1" s="1"/>
  <c r="AP45" i="1" s="1"/>
  <c r="AM48" i="1"/>
  <c r="AM46" i="1" s="1"/>
  <c r="AL48" i="1"/>
  <c r="AK48" i="1"/>
  <c r="AK46" i="1" s="1"/>
  <c r="AK45" i="1" s="1"/>
  <c r="AJ48" i="1"/>
  <c r="AI48" i="1"/>
  <c r="AI46" i="1" s="1"/>
  <c r="AA48" i="1"/>
  <c r="AA46" i="1" s="1"/>
  <c r="AA45" i="1" s="1"/>
  <c r="Z48" i="1"/>
  <c r="Y48" i="1"/>
  <c r="Y46" i="1" s="1"/>
  <c r="X48" i="1"/>
  <c r="W48" i="1"/>
  <c r="W46" i="1" s="1"/>
  <c r="W45" i="1" s="1"/>
  <c r="R48" i="1"/>
  <c r="R46" i="1" s="1"/>
  <c r="R45" i="1" s="1"/>
  <c r="I48" i="1"/>
  <c r="I46" i="1" s="1"/>
  <c r="H48" i="1"/>
  <c r="G48" i="1"/>
  <c r="G46" i="1" s="1"/>
  <c r="G45" i="1" s="1"/>
  <c r="F48" i="1"/>
  <c r="E48" i="1"/>
  <c r="E46" i="1" s="1"/>
  <c r="C48" i="1"/>
  <c r="B48" i="1"/>
  <c r="A48" i="1"/>
  <c r="BX47" i="1"/>
  <c r="C47" i="1"/>
  <c r="B47" i="1"/>
  <c r="A47" i="1"/>
  <c r="BX46" i="1"/>
  <c r="BO46" i="1"/>
  <c r="AX46" i="1"/>
  <c r="AX45" i="1" s="1"/>
  <c r="AL46" i="1"/>
  <c r="AL45" i="1" s="1"/>
  <c r="AJ46" i="1"/>
  <c r="AJ45" i="1" s="1"/>
  <c r="AE46" i="1"/>
  <c r="AE45" i="1" s="1"/>
  <c r="Z46" i="1"/>
  <c r="Z45" i="1" s="1"/>
  <c r="Z22" i="1" s="1"/>
  <c r="X46" i="1"/>
  <c r="X45" i="1" s="1"/>
  <c r="H46" i="1"/>
  <c r="H45" i="1" s="1"/>
  <c r="F46" i="1"/>
  <c r="F45" i="1" s="1"/>
  <c r="C46" i="1"/>
  <c r="B46" i="1"/>
  <c r="A46" i="1"/>
  <c r="BX45" i="1"/>
  <c r="AR45" i="1"/>
  <c r="AR22" i="1" s="1"/>
  <c r="AM45" i="1"/>
  <c r="AI45" i="1"/>
  <c r="Y45" i="1"/>
  <c r="Y22" i="1" s="1"/>
  <c r="T45" i="1"/>
  <c r="I45" i="1"/>
  <c r="E45" i="1"/>
  <c r="C45" i="1"/>
  <c r="B45" i="1"/>
  <c r="A45" i="1"/>
  <c r="BX44" i="1"/>
  <c r="C44" i="1"/>
  <c r="B44" i="1"/>
  <c r="A44" i="1"/>
  <c r="BX43" i="1"/>
  <c r="C43" i="1"/>
  <c r="B43" i="1"/>
  <c r="A43" i="1"/>
  <c r="BX42" i="1"/>
  <c r="BW42" i="1"/>
  <c r="BV42" i="1"/>
  <c r="BU42" i="1"/>
  <c r="BT42" i="1"/>
  <c r="BS42" i="1"/>
  <c r="BQ42" i="1"/>
  <c r="BP42" i="1"/>
  <c r="BO42" i="1"/>
  <c r="BN42" i="1"/>
  <c r="BM42" i="1"/>
  <c r="BK42" i="1"/>
  <c r="BJ42" i="1"/>
  <c r="BJ27" i="1" s="1"/>
  <c r="BJ21" i="1" s="1"/>
  <c r="BI42" i="1"/>
  <c r="BH42" i="1"/>
  <c r="BG42" i="1"/>
  <c r="BE42" i="1"/>
  <c r="BD42" i="1"/>
  <c r="BC42" i="1"/>
  <c r="BB42" i="1"/>
  <c r="BA42" i="1"/>
  <c r="AY42" i="1"/>
  <c r="AX42" i="1"/>
  <c r="AW42" i="1"/>
  <c r="AV42" i="1"/>
  <c r="AU42" i="1"/>
  <c r="AS42" i="1"/>
  <c r="AR42" i="1"/>
  <c r="AQ42" i="1"/>
  <c r="AQ27" i="1" s="1"/>
  <c r="AQ21" i="1" s="1"/>
  <c r="AP42" i="1"/>
  <c r="AO42" i="1"/>
  <c r="AM42" i="1"/>
  <c r="AL42" i="1"/>
  <c r="AK42" i="1"/>
  <c r="AJ42" i="1"/>
  <c r="AI42" i="1"/>
  <c r="AG42" i="1"/>
  <c r="AF42" i="1"/>
  <c r="AE42" i="1"/>
  <c r="AD42" i="1"/>
  <c r="AC42" i="1"/>
  <c r="AA42" i="1"/>
  <c r="Z42" i="1"/>
  <c r="Y42" i="1"/>
  <c r="X42" i="1"/>
  <c r="X27" i="1" s="1"/>
  <c r="X21" i="1" s="1"/>
  <c r="X20" i="1" s="1"/>
  <c r="X13" i="1" s="1"/>
  <c r="W42" i="1"/>
  <c r="U42" i="1"/>
  <c r="T42" i="1"/>
  <c r="S42" i="1"/>
  <c r="R42" i="1"/>
  <c r="Q42" i="1"/>
  <c r="I42" i="1"/>
  <c r="H42" i="1"/>
  <c r="G42" i="1"/>
  <c r="F42" i="1"/>
  <c r="E42" i="1"/>
  <c r="C42" i="1"/>
  <c r="B42" i="1"/>
  <c r="A42" i="1"/>
  <c r="BX41" i="1"/>
  <c r="C41" i="1"/>
  <c r="B41" i="1"/>
  <c r="A41" i="1"/>
  <c r="BX40" i="1"/>
  <c r="C40" i="1"/>
  <c r="B40" i="1"/>
  <c r="A40" i="1"/>
  <c r="BX39" i="1"/>
  <c r="C39" i="1"/>
  <c r="B39" i="1"/>
  <c r="A39" i="1"/>
  <c r="BX38" i="1"/>
  <c r="C38" i="1"/>
  <c r="B38" i="1"/>
  <c r="A38" i="1"/>
  <c r="BX37" i="1"/>
  <c r="C37" i="1"/>
  <c r="B37" i="1"/>
  <c r="A37" i="1"/>
  <c r="BX36" i="1"/>
  <c r="C36" i="1"/>
  <c r="B36" i="1"/>
  <c r="A36" i="1"/>
  <c r="BX35" i="1"/>
  <c r="BW35" i="1"/>
  <c r="BV35" i="1"/>
  <c r="BU35" i="1"/>
  <c r="BT35" i="1"/>
  <c r="BS35" i="1"/>
  <c r="BQ35" i="1"/>
  <c r="BP35" i="1"/>
  <c r="BO35" i="1"/>
  <c r="BN35" i="1"/>
  <c r="BM35" i="1"/>
  <c r="BK35" i="1"/>
  <c r="BJ35" i="1"/>
  <c r="BI35" i="1"/>
  <c r="BH35" i="1"/>
  <c r="BG35" i="1"/>
  <c r="BE35" i="1"/>
  <c r="BD35" i="1"/>
  <c r="BC35" i="1"/>
  <c r="BB35" i="1"/>
  <c r="BA35" i="1"/>
  <c r="AY35" i="1"/>
  <c r="AY27" i="1" s="1"/>
  <c r="AX35" i="1"/>
  <c r="AW35" i="1"/>
  <c r="AV35" i="1"/>
  <c r="AU35" i="1"/>
  <c r="AU27" i="1" s="1"/>
  <c r="AS35" i="1"/>
  <c r="AR35" i="1"/>
  <c r="AQ35" i="1"/>
  <c r="AP35" i="1"/>
  <c r="AP27" i="1" s="1"/>
  <c r="AO35" i="1"/>
  <c r="AM35" i="1"/>
  <c r="AL35" i="1"/>
  <c r="AK35" i="1"/>
  <c r="AK27" i="1" s="1"/>
  <c r="AJ35" i="1"/>
  <c r="AI35" i="1"/>
  <c r="AG35" i="1"/>
  <c r="AF35" i="1"/>
  <c r="AF27" i="1" s="1"/>
  <c r="AE35" i="1"/>
  <c r="AD35" i="1"/>
  <c r="AC35" i="1"/>
  <c r="AA35" i="1"/>
  <c r="AA27" i="1" s="1"/>
  <c r="Z35" i="1"/>
  <c r="Y35" i="1"/>
  <c r="X35" i="1"/>
  <c r="W35" i="1"/>
  <c r="W27" i="1" s="1"/>
  <c r="U35" i="1"/>
  <c r="T35" i="1"/>
  <c r="S35" i="1"/>
  <c r="R35" i="1"/>
  <c r="R27" i="1" s="1"/>
  <c r="Q35" i="1"/>
  <c r="I35" i="1"/>
  <c r="H35" i="1"/>
  <c r="G35" i="1"/>
  <c r="G27" i="1" s="1"/>
  <c r="F35" i="1"/>
  <c r="E35" i="1"/>
  <c r="C35" i="1"/>
  <c r="B35" i="1"/>
  <c r="A35" i="1"/>
  <c r="BX34" i="1"/>
  <c r="C34" i="1"/>
  <c r="B34" i="1"/>
  <c r="A34" i="1"/>
  <c r="BX33" i="1"/>
  <c r="C33" i="1"/>
  <c r="B33" i="1"/>
  <c r="A33" i="1"/>
  <c r="BX32" i="1"/>
  <c r="BW32" i="1"/>
  <c r="BV32" i="1"/>
  <c r="BV27" i="1" s="1"/>
  <c r="BU32" i="1"/>
  <c r="BT32" i="1"/>
  <c r="BS32" i="1"/>
  <c r="BQ32" i="1"/>
  <c r="BQ27" i="1" s="1"/>
  <c r="BP32" i="1"/>
  <c r="BO32" i="1"/>
  <c r="BN32" i="1"/>
  <c r="BM32" i="1"/>
  <c r="BM27" i="1" s="1"/>
  <c r="BK32" i="1"/>
  <c r="BJ32" i="1"/>
  <c r="BI32" i="1"/>
  <c r="BH32" i="1"/>
  <c r="BH27" i="1" s="1"/>
  <c r="BG32" i="1"/>
  <c r="BE32" i="1"/>
  <c r="BD32" i="1"/>
  <c r="BC32" i="1"/>
  <c r="BC27" i="1" s="1"/>
  <c r="BB32" i="1"/>
  <c r="BA32" i="1"/>
  <c r="AY32" i="1"/>
  <c r="AX32" i="1"/>
  <c r="AX27" i="1" s="1"/>
  <c r="AW32" i="1"/>
  <c r="AV32" i="1"/>
  <c r="AU32" i="1"/>
  <c r="AS32" i="1"/>
  <c r="AS27" i="1" s="1"/>
  <c r="AR32" i="1"/>
  <c r="AQ32" i="1"/>
  <c r="AP32" i="1"/>
  <c r="AO32" i="1"/>
  <c r="AO27" i="1" s="1"/>
  <c r="AM32" i="1"/>
  <c r="AL32" i="1"/>
  <c r="AK32" i="1"/>
  <c r="AJ32" i="1"/>
  <c r="AJ27" i="1" s="1"/>
  <c r="AI32" i="1"/>
  <c r="AG32" i="1"/>
  <c r="AF32" i="1"/>
  <c r="AE32" i="1"/>
  <c r="AE27" i="1" s="1"/>
  <c r="AD32" i="1"/>
  <c r="AC32" i="1"/>
  <c r="AA32" i="1"/>
  <c r="Z32" i="1"/>
  <c r="Z27" i="1" s="1"/>
  <c r="Y32" i="1"/>
  <c r="X32" i="1"/>
  <c r="W32" i="1"/>
  <c r="U32" i="1"/>
  <c r="U27" i="1" s="1"/>
  <c r="T32" i="1"/>
  <c r="S32" i="1"/>
  <c r="R32" i="1"/>
  <c r="Q32" i="1"/>
  <c r="Q27" i="1" s="1"/>
  <c r="I32" i="1"/>
  <c r="H32" i="1"/>
  <c r="G32" i="1"/>
  <c r="F32" i="1"/>
  <c r="F27" i="1" s="1"/>
  <c r="E32" i="1"/>
  <c r="C32" i="1"/>
  <c r="B32" i="1"/>
  <c r="A32" i="1"/>
  <c r="BX31" i="1"/>
  <c r="C31" i="1"/>
  <c r="B31" i="1"/>
  <c r="A31" i="1"/>
  <c r="BX30" i="1"/>
  <c r="C30" i="1"/>
  <c r="B30" i="1"/>
  <c r="A30" i="1"/>
  <c r="BX29" i="1"/>
  <c r="C29" i="1"/>
  <c r="B29" i="1"/>
  <c r="A29" i="1"/>
  <c r="BX28" i="1"/>
  <c r="BW28" i="1"/>
  <c r="BW27" i="1" s="1"/>
  <c r="BV28" i="1"/>
  <c r="BU28" i="1"/>
  <c r="BU27" i="1" s="1"/>
  <c r="BU21" i="1" s="1"/>
  <c r="BT28" i="1"/>
  <c r="BS28" i="1"/>
  <c r="BS27" i="1" s="1"/>
  <c r="BQ28" i="1"/>
  <c r="BP28" i="1"/>
  <c r="BP27" i="1" s="1"/>
  <c r="BP21" i="1" s="1"/>
  <c r="BO28" i="1"/>
  <c r="BN28" i="1"/>
  <c r="BN27" i="1" s="1"/>
  <c r="BM28" i="1"/>
  <c r="BK28" i="1"/>
  <c r="BK27" i="1" s="1"/>
  <c r="BK21" i="1" s="1"/>
  <c r="BJ28" i="1"/>
  <c r="BI28" i="1"/>
  <c r="BI27" i="1" s="1"/>
  <c r="BH28" i="1"/>
  <c r="BG28" i="1"/>
  <c r="BG27" i="1" s="1"/>
  <c r="BG21" i="1" s="1"/>
  <c r="BE28" i="1"/>
  <c r="BD28" i="1"/>
  <c r="BD27" i="1" s="1"/>
  <c r="BC28" i="1"/>
  <c r="BB28" i="1"/>
  <c r="BB27" i="1" s="1"/>
  <c r="BB21" i="1" s="1"/>
  <c r="BA28" i="1"/>
  <c r="AY28" i="1"/>
  <c r="AX28" i="1"/>
  <c r="AW28" i="1"/>
  <c r="AW27" i="1" s="1"/>
  <c r="AW21" i="1" s="1"/>
  <c r="AV28" i="1"/>
  <c r="AU28" i="1"/>
  <c r="AS28" i="1"/>
  <c r="AR28" i="1"/>
  <c r="AR27" i="1" s="1"/>
  <c r="AR21" i="1" s="1"/>
  <c r="AR20" i="1" s="1"/>
  <c r="AQ28" i="1"/>
  <c r="AP28" i="1"/>
  <c r="AO28" i="1"/>
  <c r="AM28" i="1"/>
  <c r="AM27" i="1" s="1"/>
  <c r="AM21" i="1" s="1"/>
  <c r="AM20" i="1" s="1"/>
  <c r="AM13" i="1" s="1"/>
  <c r="AL28" i="1"/>
  <c r="AK28" i="1"/>
  <c r="AJ28" i="1"/>
  <c r="AI28" i="1"/>
  <c r="AI27" i="1" s="1"/>
  <c r="AI21" i="1" s="1"/>
  <c r="AI20" i="1" s="1"/>
  <c r="AI13" i="1" s="1"/>
  <c r="AG28" i="1"/>
  <c r="AF28" i="1"/>
  <c r="AE28" i="1"/>
  <c r="AD28" i="1"/>
  <c r="AD27" i="1" s="1"/>
  <c r="AD21" i="1" s="1"/>
  <c r="AC28" i="1"/>
  <c r="AA28" i="1"/>
  <c r="Z28" i="1"/>
  <c r="Y28" i="1"/>
  <c r="Y27" i="1" s="1"/>
  <c r="Y21" i="1" s="1"/>
  <c r="X28" i="1"/>
  <c r="W28" i="1"/>
  <c r="U28" i="1"/>
  <c r="T28" i="1"/>
  <c r="T27" i="1" s="1"/>
  <c r="T21" i="1" s="1"/>
  <c r="T20" i="1" s="1"/>
  <c r="T13" i="1" s="1"/>
  <c r="S28" i="1"/>
  <c r="R28" i="1"/>
  <c r="Q28" i="1"/>
  <c r="I28" i="1"/>
  <c r="I27" i="1" s="1"/>
  <c r="I21" i="1" s="1"/>
  <c r="I20" i="1" s="1"/>
  <c r="H28" i="1"/>
  <c r="G28" i="1"/>
  <c r="F28" i="1"/>
  <c r="E28" i="1"/>
  <c r="E27" i="1" s="1"/>
  <c r="E21" i="1" s="1"/>
  <c r="E20" i="1" s="1"/>
  <c r="E13" i="1" s="1"/>
  <c r="C28" i="1"/>
  <c r="B28" i="1"/>
  <c r="A28" i="1"/>
  <c r="BX27" i="1"/>
  <c r="BT27" i="1"/>
  <c r="BT21" i="1" s="1"/>
  <c r="BO27" i="1"/>
  <c r="BE27" i="1"/>
  <c r="BA27" i="1"/>
  <c r="AV27" i="1"/>
  <c r="AL27" i="1"/>
  <c r="AG27" i="1"/>
  <c r="AG21" i="1" s="1"/>
  <c r="AC27" i="1"/>
  <c r="S27" i="1"/>
  <c r="H27" i="1"/>
  <c r="C27" i="1"/>
  <c r="B27" i="1"/>
  <c r="A27" i="1"/>
  <c r="BX26" i="1"/>
  <c r="BW26" i="1"/>
  <c r="BV26" i="1"/>
  <c r="BU26" i="1"/>
  <c r="BT26" i="1"/>
  <c r="BS26" i="1"/>
  <c r="BQ26" i="1"/>
  <c r="BP26" i="1"/>
  <c r="BO26" i="1"/>
  <c r="BN26" i="1"/>
  <c r="BM26" i="1"/>
  <c r="BK26" i="1"/>
  <c r="BJ26" i="1"/>
  <c r="BI26" i="1"/>
  <c r="BH26" i="1"/>
  <c r="BG26" i="1"/>
  <c r="BE26" i="1"/>
  <c r="BD26" i="1"/>
  <c r="BC26" i="1"/>
  <c r="BB26" i="1"/>
  <c r="BA26" i="1"/>
  <c r="AY26" i="1"/>
  <c r="AX26" i="1"/>
  <c r="AW26" i="1"/>
  <c r="AV26" i="1"/>
  <c r="AU26" i="1"/>
  <c r="AS26" i="1"/>
  <c r="AR26" i="1"/>
  <c r="AQ26" i="1"/>
  <c r="AP26" i="1"/>
  <c r="AO26" i="1"/>
  <c r="AM26" i="1"/>
  <c r="AL26" i="1"/>
  <c r="AK26" i="1"/>
  <c r="AJ26" i="1"/>
  <c r="AI26" i="1"/>
  <c r="AG26" i="1"/>
  <c r="AF26" i="1"/>
  <c r="AE26" i="1"/>
  <c r="AD26" i="1"/>
  <c r="AC26" i="1"/>
  <c r="AA26" i="1"/>
  <c r="Z26" i="1"/>
  <c r="Y26" i="1"/>
  <c r="X26" i="1"/>
  <c r="W26" i="1"/>
  <c r="U26" i="1"/>
  <c r="T26" i="1"/>
  <c r="S26" i="1"/>
  <c r="R26" i="1"/>
  <c r="Q26" i="1"/>
  <c r="I26" i="1"/>
  <c r="H26" i="1"/>
  <c r="G26" i="1"/>
  <c r="F26" i="1"/>
  <c r="E26" i="1"/>
  <c r="C26" i="1"/>
  <c r="B26" i="1"/>
  <c r="A26" i="1"/>
  <c r="BX25" i="1"/>
  <c r="BW25" i="1"/>
  <c r="BV25" i="1"/>
  <c r="BU25" i="1"/>
  <c r="BT25" i="1"/>
  <c r="BS25" i="1"/>
  <c r="BQ25" i="1"/>
  <c r="BP25" i="1"/>
  <c r="BO25" i="1"/>
  <c r="BN25" i="1"/>
  <c r="BM25" i="1"/>
  <c r="BK25" i="1"/>
  <c r="BJ25" i="1"/>
  <c r="BI25" i="1"/>
  <c r="BH25" i="1"/>
  <c r="BG25" i="1"/>
  <c r="BE25" i="1"/>
  <c r="BD25" i="1"/>
  <c r="BC25" i="1"/>
  <c r="BB25" i="1"/>
  <c r="BA25" i="1"/>
  <c r="AY25" i="1"/>
  <c r="AX25" i="1"/>
  <c r="AW25" i="1"/>
  <c r="AV25" i="1"/>
  <c r="AU25" i="1"/>
  <c r="AS25" i="1"/>
  <c r="AR25" i="1"/>
  <c r="AQ25" i="1"/>
  <c r="AP25" i="1"/>
  <c r="AO25" i="1"/>
  <c r="AM25" i="1"/>
  <c r="AL25" i="1"/>
  <c r="AK25" i="1"/>
  <c r="AJ25" i="1"/>
  <c r="AI25" i="1"/>
  <c r="AG25" i="1"/>
  <c r="AF25" i="1"/>
  <c r="AE25" i="1"/>
  <c r="AD25" i="1"/>
  <c r="AC25" i="1"/>
  <c r="AA25" i="1"/>
  <c r="Z25" i="1"/>
  <c r="Y25" i="1"/>
  <c r="X25" i="1"/>
  <c r="W25" i="1"/>
  <c r="U25" i="1"/>
  <c r="T25" i="1"/>
  <c r="S25" i="1"/>
  <c r="R25" i="1"/>
  <c r="Q25" i="1"/>
  <c r="I25" i="1"/>
  <c r="H25" i="1"/>
  <c r="G25" i="1"/>
  <c r="F25" i="1"/>
  <c r="E25" i="1"/>
  <c r="C25" i="1"/>
  <c r="B25" i="1"/>
  <c r="A25" i="1"/>
  <c r="BX24" i="1"/>
  <c r="BQ24" i="1"/>
  <c r="BM24" i="1"/>
  <c r="BH24" i="1"/>
  <c r="BD24" i="1"/>
  <c r="AY24" i="1"/>
  <c r="AY20" i="1" s="1"/>
  <c r="AY13" i="1" s="1"/>
  <c r="AX24" i="1"/>
  <c r="AS24" i="1"/>
  <c r="AR24" i="1"/>
  <c r="AP24" i="1"/>
  <c r="AO24" i="1"/>
  <c r="AM24" i="1"/>
  <c r="AL24" i="1"/>
  <c r="AK24" i="1"/>
  <c r="AJ24" i="1"/>
  <c r="AI24" i="1"/>
  <c r="AG24" i="1"/>
  <c r="AE24" i="1"/>
  <c r="AD24" i="1"/>
  <c r="AC24" i="1"/>
  <c r="AA24" i="1"/>
  <c r="Z24" i="1"/>
  <c r="Y24" i="1"/>
  <c r="X24" i="1"/>
  <c r="W24" i="1"/>
  <c r="T24" i="1"/>
  <c r="S24" i="1"/>
  <c r="R24" i="1"/>
  <c r="I24" i="1"/>
  <c r="H24" i="1"/>
  <c r="G24" i="1"/>
  <c r="G20" i="1" s="1"/>
  <c r="G13" i="1" s="1"/>
  <c r="F24" i="1"/>
  <c r="E24" i="1"/>
  <c r="C24" i="1"/>
  <c r="B24" i="1"/>
  <c r="A24" i="1"/>
  <c r="BX23" i="1"/>
  <c r="BV23" i="1"/>
  <c r="BU23" i="1"/>
  <c r="BT23" i="1"/>
  <c r="BP23" i="1"/>
  <c r="BO23" i="1"/>
  <c r="BN23" i="1"/>
  <c r="BK23" i="1"/>
  <c r="BI23" i="1"/>
  <c r="BH23" i="1"/>
  <c r="BG23" i="1"/>
  <c r="BE23" i="1"/>
  <c r="BC23" i="1"/>
  <c r="BB23" i="1"/>
  <c r="BA23" i="1"/>
  <c r="AY23" i="1"/>
  <c r="AX23" i="1"/>
  <c r="AW23" i="1"/>
  <c r="AV23" i="1"/>
  <c r="AS23" i="1"/>
  <c r="AR23" i="1"/>
  <c r="AQ23" i="1"/>
  <c r="AP23" i="1"/>
  <c r="AO23" i="1"/>
  <c r="AM23" i="1"/>
  <c r="AL23" i="1"/>
  <c r="AK23" i="1"/>
  <c r="AJ23" i="1"/>
  <c r="AI23" i="1"/>
  <c r="AG23" i="1"/>
  <c r="AF23" i="1"/>
  <c r="AE23" i="1"/>
  <c r="AD23" i="1"/>
  <c r="AC23" i="1"/>
  <c r="Z23" i="1"/>
  <c r="Y23" i="1"/>
  <c r="X23" i="1"/>
  <c r="W23" i="1"/>
  <c r="U23" i="1"/>
  <c r="T23" i="1"/>
  <c r="S23" i="1"/>
  <c r="R23" i="1"/>
  <c r="Q23" i="1"/>
  <c r="I23" i="1"/>
  <c r="H23" i="1"/>
  <c r="G23" i="1"/>
  <c r="F23" i="1"/>
  <c r="E23" i="1"/>
  <c r="C23" i="1"/>
  <c r="B23" i="1"/>
  <c r="A23" i="1"/>
  <c r="BX22" i="1"/>
  <c r="AX22" i="1"/>
  <c r="AU22" i="1"/>
  <c r="AP22" i="1"/>
  <c r="AM22" i="1"/>
  <c r="AL22" i="1"/>
  <c r="AK22" i="1"/>
  <c r="AJ22" i="1"/>
  <c r="AI22" i="1"/>
  <c r="AE22" i="1"/>
  <c r="AC22" i="1"/>
  <c r="AA22" i="1"/>
  <c r="X22" i="1"/>
  <c r="W22" i="1"/>
  <c r="T22" i="1"/>
  <c r="R22" i="1"/>
  <c r="I22" i="1"/>
  <c r="H22" i="1"/>
  <c r="G22" i="1"/>
  <c r="F22" i="1"/>
  <c r="E22" i="1"/>
  <c r="C22" i="1"/>
  <c r="B22" i="1"/>
  <c r="A22" i="1"/>
  <c r="BX21" i="1"/>
  <c r="BW21" i="1"/>
  <c r="BV21" i="1"/>
  <c r="BS21" i="1"/>
  <c r="BQ21" i="1"/>
  <c r="BO21" i="1"/>
  <c r="BN21" i="1"/>
  <c r="BM21" i="1"/>
  <c r="BI21" i="1"/>
  <c r="BH21" i="1"/>
  <c r="BE21" i="1"/>
  <c r="BD21" i="1"/>
  <c r="BC21" i="1"/>
  <c r="BA21" i="1"/>
  <c r="AY21" i="1"/>
  <c r="AX21" i="1"/>
  <c r="AV21" i="1"/>
  <c r="AU21" i="1"/>
  <c r="AS21" i="1"/>
  <c r="AP21" i="1"/>
  <c r="AP20" i="1" s="1"/>
  <c r="AP13" i="1" s="1"/>
  <c r="AO21" i="1"/>
  <c r="AL21" i="1"/>
  <c r="AL20" i="1" s="1"/>
  <c r="AK21" i="1"/>
  <c r="AJ21" i="1"/>
  <c r="AF21" i="1"/>
  <c r="AE21" i="1"/>
  <c r="AC21" i="1"/>
  <c r="AC20" i="1" s="1"/>
  <c r="AC13" i="1" s="1"/>
  <c r="AA21" i="1"/>
  <c r="Z21" i="1"/>
  <c r="W21" i="1"/>
  <c r="W20" i="1" s="1"/>
  <c r="W13" i="1" s="1"/>
  <c r="U21" i="1"/>
  <c r="S21" i="1"/>
  <c r="R21" i="1"/>
  <c r="Q21" i="1"/>
  <c r="H21" i="1"/>
  <c r="G21" i="1"/>
  <c r="F21" i="1"/>
  <c r="C21" i="1"/>
  <c r="B21" i="1"/>
  <c r="A21" i="1"/>
  <c r="BX20" i="1"/>
  <c r="AX20" i="1"/>
  <c r="AU20" i="1"/>
  <c r="AU13" i="1" s="1"/>
  <c r="AK20" i="1"/>
  <c r="AK13" i="1" s="1"/>
  <c r="AJ20" i="1"/>
  <c r="AJ13" i="1" s="1"/>
  <c r="AE20" i="1"/>
  <c r="AE13" i="1" s="1"/>
  <c r="AA20" i="1"/>
  <c r="AA13" i="1" s="1"/>
  <c r="Z20" i="1"/>
  <c r="R20" i="1"/>
  <c r="R13" i="1" s="1"/>
  <c r="F20" i="1"/>
  <c r="C20" i="1"/>
  <c r="B20" i="1"/>
  <c r="A20" i="1"/>
  <c r="BR13" i="1"/>
  <c r="BL13" i="1"/>
  <c r="BF13" i="1"/>
  <c r="AZ13" i="1"/>
  <c r="AX13" i="1"/>
  <c r="AT13" i="1"/>
  <c r="AR13" i="1"/>
  <c r="AN13" i="1"/>
  <c r="AL13" i="1"/>
  <c r="AH13" i="1"/>
  <c r="AB13" i="1"/>
  <c r="Z13" i="1"/>
  <c r="V13" i="1"/>
  <c r="P13" i="1"/>
  <c r="O13" i="1"/>
  <c r="N13" i="1"/>
  <c r="M13" i="1"/>
  <c r="L13" i="1"/>
  <c r="K13" i="1"/>
  <c r="J13" i="1"/>
  <c r="I13" i="1"/>
  <c r="F13" i="1"/>
  <c r="AQ20" i="1" l="1"/>
  <c r="AQ13" i="1" s="1"/>
  <c r="AG20" i="1"/>
  <c r="AG13" i="1" s="1"/>
  <c r="BV82" i="1"/>
  <c r="BP79" i="1"/>
  <c r="BP24" i="1" s="1"/>
  <c r="BX13" i="1"/>
  <c r="H20" i="1"/>
  <c r="H13" i="1" s="1"/>
  <c r="Y20" i="1"/>
  <c r="Y13" i="1" s="1"/>
  <c r="AW20" i="1"/>
  <c r="AW13" i="1" s="1"/>
  <c r="BW48" i="1"/>
  <c r="BW46" i="1" s="1"/>
  <c r="BM48" i="1"/>
  <c r="BM46" i="1" s="1"/>
  <c r="BS51" i="1"/>
  <c r="BS48" i="1" s="1"/>
  <c r="BS46" i="1" s="1"/>
  <c r="BS45" i="1" s="1"/>
  <c r="BS22" i="1" s="1"/>
  <c r="BS20" i="1" s="1"/>
  <c r="BS13" i="1" s="1"/>
  <c r="BQ48" i="1"/>
  <c r="BQ46" i="1" s="1"/>
  <c r="BW51" i="1"/>
  <c r="AD45" i="1"/>
  <c r="AD22" i="1" s="1"/>
  <c r="AD20" i="1" s="1"/>
  <c r="AD13" i="1" s="1"/>
  <c r="AS45" i="1"/>
  <c r="AS22" i="1" s="1"/>
  <c r="AS20" i="1" s="1"/>
  <c r="AS13" i="1" s="1"/>
  <c r="BH53" i="1"/>
  <c r="BB48" i="1"/>
  <c r="BB46" i="1" s="1"/>
  <c r="BJ66" i="1"/>
  <c r="BJ59" i="1" s="1"/>
  <c r="BJ45" i="1" s="1"/>
  <c r="BJ22" i="1" s="1"/>
  <c r="BJ20" i="1" s="1"/>
  <c r="BJ13" i="1" s="1"/>
  <c r="BV67" i="1"/>
  <c r="BV66" i="1" s="1"/>
  <c r="BP66" i="1"/>
  <c r="BP59" i="1" s="1"/>
  <c r="BS68" i="1"/>
  <c r="BS66" i="1" s="1"/>
  <c r="BM66" i="1"/>
  <c r="BW68" i="1"/>
  <c r="BW66" i="1" s="1"/>
  <c r="BQ66" i="1"/>
  <c r="BQ59" i="1" s="1"/>
  <c r="BH48" i="1"/>
  <c r="BH46" i="1" s="1"/>
  <c r="BB60" i="1"/>
  <c r="BB59" i="1" s="1"/>
  <c r="BH62" i="1"/>
  <c r="BH60" i="1" s="1"/>
  <c r="BC48" i="1"/>
  <c r="BC46" i="1" s="1"/>
  <c r="BC45" i="1" s="1"/>
  <c r="BC22" i="1" s="1"/>
  <c r="BI49" i="1"/>
  <c r="BI48" i="1" s="1"/>
  <c r="BI46" i="1" s="1"/>
  <c r="BG48" i="1"/>
  <c r="BG46" i="1" s="1"/>
  <c r="BT48" i="1"/>
  <c r="BT46" i="1" s="1"/>
  <c r="BU48" i="1"/>
  <c r="BU46" i="1" s="1"/>
  <c r="BU45" i="1" s="1"/>
  <c r="BU22" i="1" s="1"/>
  <c r="BU20" i="1" s="1"/>
  <c r="BU13" i="1" s="1"/>
  <c r="BN45" i="1"/>
  <c r="BN22" i="1" s="1"/>
  <c r="BK48" i="1"/>
  <c r="BK46" i="1" s="1"/>
  <c r="BV49" i="1"/>
  <c r="BV48" i="1" s="1"/>
  <c r="BV46" i="1" s="1"/>
  <c r="BV45" i="1" s="1"/>
  <c r="BV22" i="1" s="1"/>
  <c r="BV20" i="1" s="1"/>
  <c r="BV13" i="1" s="1"/>
  <c r="BP48" i="1"/>
  <c r="BP46" i="1" s="1"/>
  <c r="BP45" i="1" s="1"/>
  <c r="BP22" i="1" s="1"/>
  <c r="BP20" i="1" s="1"/>
  <c r="BP13" i="1" s="1"/>
  <c r="Q59" i="1"/>
  <c r="Q45" i="1" s="1"/>
  <c r="Q22" i="1" s="1"/>
  <c r="Q20" i="1" s="1"/>
  <c r="Q13" i="1" s="1"/>
  <c r="S60" i="1"/>
  <c r="S59" i="1" s="1"/>
  <c r="S45" i="1" s="1"/>
  <c r="S22" i="1" s="1"/>
  <c r="S20" i="1" s="1"/>
  <c r="S13" i="1" s="1"/>
  <c r="AD60" i="1"/>
  <c r="AD59" i="1" s="1"/>
  <c r="BU62" i="1"/>
  <c r="BU60" i="1" s="1"/>
  <c r="BU59" i="1" s="1"/>
  <c r="BO60" i="1"/>
  <c r="BO59" i="1" s="1"/>
  <c r="BO45" i="1" s="1"/>
  <c r="BO22" i="1" s="1"/>
  <c r="BO20" i="1" s="1"/>
  <c r="BO13" i="1" s="1"/>
  <c r="BS78" i="1"/>
  <c r="BS77" i="1" s="1"/>
  <c r="BS75" i="1" s="1"/>
  <c r="BS23" i="1" s="1"/>
  <c r="BM77" i="1"/>
  <c r="BM75" i="1" s="1"/>
  <c r="BM23" i="1" s="1"/>
  <c r="BW78" i="1"/>
  <c r="BW77" i="1" s="1"/>
  <c r="BW75" i="1" s="1"/>
  <c r="BW23" i="1" s="1"/>
  <c r="BQ77" i="1"/>
  <c r="BQ75" i="1" s="1"/>
  <c r="BQ23" i="1" s="1"/>
  <c r="BB79" i="1"/>
  <c r="BB24" i="1" s="1"/>
  <c r="BJ79" i="1"/>
  <c r="BJ24" i="1" s="1"/>
  <c r="BS79" i="1"/>
  <c r="BS24" i="1" s="1"/>
  <c r="BW79" i="1"/>
  <c r="BW24" i="1" s="1"/>
  <c r="BV59" i="1"/>
  <c r="BS59" i="1"/>
  <c r="BW59" i="1"/>
  <c r="BD66" i="1"/>
  <c r="BD59" i="1" s="1"/>
  <c r="BD45" i="1" s="1"/>
  <c r="BD22" i="1" s="1"/>
  <c r="BD20" i="1" s="1"/>
  <c r="BD13" i="1" s="1"/>
  <c r="BJ68" i="1"/>
  <c r="AV79" i="1"/>
  <c r="AV24" i="1" s="1"/>
  <c r="BA79" i="1"/>
  <c r="BA24" i="1" s="1"/>
  <c r="BG80" i="1"/>
  <c r="BG79" i="1" s="1"/>
  <c r="BG24" i="1" s="1"/>
  <c r="BE79" i="1"/>
  <c r="BE24" i="1" s="1"/>
  <c r="BK80" i="1"/>
  <c r="BK79" i="1" s="1"/>
  <c r="BK24" i="1" s="1"/>
  <c r="BT80" i="1"/>
  <c r="BT79" i="1" s="1"/>
  <c r="BT24" i="1" s="1"/>
  <c r="BN79" i="1"/>
  <c r="BN24" i="1" s="1"/>
  <c r="BO79" i="1"/>
  <c r="BO24" i="1" s="1"/>
  <c r="BU81" i="1"/>
  <c r="BU79" i="1" s="1"/>
  <c r="BU24" i="1" s="1"/>
  <c r="U59" i="1"/>
  <c r="U45" i="1" s="1"/>
  <c r="U22" i="1" s="1"/>
  <c r="U20" i="1" s="1"/>
  <c r="U13" i="1" s="1"/>
  <c r="BM59" i="1"/>
  <c r="BT61" i="1"/>
  <c r="BT60" i="1" s="1"/>
  <c r="BT59" i="1" s="1"/>
  <c r="BN60" i="1"/>
  <c r="BN59" i="1" s="1"/>
  <c r="AV59" i="1"/>
  <c r="AV45" i="1" s="1"/>
  <c r="AV22" i="1" s="1"/>
  <c r="AV20" i="1" s="1"/>
  <c r="AV13" i="1" s="1"/>
  <c r="BA59" i="1"/>
  <c r="BA45" i="1" s="1"/>
  <c r="BA22" i="1" s="1"/>
  <c r="BA20" i="1" s="1"/>
  <c r="BA13" i="1" s="1"/>
  <c r="BE59" i="1"/>
  <c r="BE45" i="1" s="1"/>
  <c r="BE22" i="1" s="1"/>
  <c r="BE20" i="1" s="1"/>
  <c r="BE13" i="1" s="1"/>
  <c r="BA66" i="1"/>
  <c r="BH66" i="1"/>
  <c r="BD77" i="1"/>
  <c r="BD75" i="1" s="1"/>
  <c r="BD23" i="1" s="1"/>
  <c r="BJ78" i="1"/>
  <c r="BJ77" i="1" s="1"/>
  <c r="BJ75" i="1" s="1"/>
  <c r="BJ23" i="1" s="1"/>
  <c r="BV79" i="1"/>
  <c r="BV24" i="1" s="1"/>
  <c r="BI82" i="1"/>
  <c r="BI79" i="1" s="1"/>
  <c r="BI24" i="1" s="1"/>
  <c r="BC79" i="1"/>
  <c r="BC24" i="1" s="1"/>
  <c r="BG62" i="1"/>
  <c r="BG60" i="1" s="1"/>
  <c r="BG59" i="1" s="1"/>
  <c r="BK62" i="1"/>
  <c r="BK60" i="1" s="1"/>
  <c r="BK59" i="1" s="1"/>
  <c r="BI68" i="1"/>
  <c r="BI66" i="1" s="1"/>
  <c r="BI59" i="1" s="1"/>
  <c r="BW45" i="1" l="1"/>
  <c r="BW22" i="1" s="1"/>
  <c r="BW20" i="1" s="1"/>
  <c r="BW13" i="1" s="1"/>
  <c r="BK45" i="1"/>
  <c r="BK22" i="1" s="1"/>
  <c r="BK20" i="1" s="1"/>
  <c r="BK13" i="1" s="1"/>
  <c r="BT45" i="1"/>
  <c r="BT22" i="1" s="1"/>
  <c r="BT20" i="1" s="1"/>
  <c r="BT13" i="1" s="1"/>
  <c r="BB45" i="1"/>
  <c r="BB22" i="1" s="1"/>
  <c r="BB20" i="1" s="1"/>
  <c r="BB13" i="1" s="1"/>
  <c r="BM45" i="1"/>
  <c r="BM22" i="1" s="1"/>
  <c r="BM20" i="1" s="1"/>
  <c r="BM13" i="1" s="1"/>
  <c r="BC20" i="1"/>
  <c r="BC13" i="1" s="1"/>
  <c r="BG45" i="1"/>
  <c r="BG22" i="1" s="1"/>
  <c r="BG20" i="1" s="1"/>
  <c r="BG13" i="1" s="1"/>
  <c r="BH59" i="1"/>
  <c r="BH45" i="1" s="1"/>
  <c r="BH22" i="1" s="1"/>
  <c r="BH20" i="1" s="1"/>
  <c r="BH13" i="1" s="1"/>
  <c r="BN20" i="1"/>
  <c r="BN13" i="1" s="1"/>
  <c r="BI45" i="1"/>
  <c r="BI22" i="1" s="1"/>
  <c r="BI20" i="1" s="1"/>
  <c r="BI13" i="1" s="1"/>
  <c r="BQ45" i="1"/>
  <c r="BQ22" i="1" s="1"/>
  <c r="BQ20" i="1" s="1"/>
  <c r="BQ13" i="1" s="1"/>
</calcChain>
</file>

<file path=xl/sharedStrings.xml><?xml version="1.0" encoding="utf-8"?>
<sst xmlns="http://schemas.openxmlformats.org/spreadsheetml/2006/main" count="2997" uniqueCount="77">
  <si>
    <t>Приложение  № 6</t>
  </si>
  <si>
    <t>к приказу Минэнерго России</t>
  </si>
  <si>
    <t>от 5 мая 2016 г. № 380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</si>
  <si>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</si>
  <si>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r>
      <t xml:space="preserve">Инвестиционная программа   </t>
    </r>
    <r>
      <rPr>
        <u/>
        <sz val="14"/>
        <rFont val="Times New Roman"/>
        <family val="1"/>
        <charset val="204"/>
      </rPr>
      <t xml:space="preserve">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</si>
  <si>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</si>
  <si>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</si>
  <si>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</si>
  <si>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</si>
  <si>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</si>
  <si>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2019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</si>
  <si>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</si>
  <si>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Краткое обоснование  корректировки утвержденного плана</t>
  </si>
  <si>
    <t>год 2020</t>
  </si>
  <si>
    <t>год 2021</t>
  </si>
  <si>
    <t>год 2022</t>
  </si>
  <si>
    <t>год 2023</t>
  </si>
  <si>
    <t>год 2024</t>
  </si>
  <si>
    <t>План</t>
  </si>
  <si>
    <t>Предложение по корректировке утвержденного плана</t>
  </si>
  <si>
    <t>Факт</t>
  </si>
  <si>
    <t>Квартал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</si>
  <si>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</si>
  <si>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</si>
  <si>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</si>
  <si>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</si>
  <si>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</si>
  <si>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</si>
  <si>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</si>
  <si>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</si>
  <si>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</si>
  <si>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</si>
  <si>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</si>
  <si>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</si>
  <si>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</si>
  <si>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</si>
  <si>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</si>
  <si>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</si>
  <si>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</si>
  <si>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</si>
  <si>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</si>
  <si>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</si>
  <si>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</si>
  <si>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</si>
  <si>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</si>
  <si>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</si>
  <si>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</si>
  <si>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</si>
  <si>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</si>
  <si>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</si>
  <si>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</si>
  <si>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</si>
  <si>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</si>
  <si>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</si>
  <si>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</si>
  <si>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</si>
  <si>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</si>
  <si>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</si>
  <si>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</si>
  <si>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</si>
  <si>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</si>
  <si>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</si>
  <si>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</si>
  <si>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</si>
  <si>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</si>
  <si>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</si>
  <si>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</si>
  <si>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</si>
  <si>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</si>
  <si>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</si>
  <si>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</si>
  <si>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</si>
  <si>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</si>
  <si>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</si>
  <si>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</si>
  <si>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6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</si>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</sst>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4" fillId="0" borderId="0"/>
  </cellStyleXfs>
  <cellXfs count="55">
    <xf numFmtId="0" fontId="0" fillId="0" borderId="0" xfId="0"/>
    <xf numFmtId="0" fontId="2" fillId="0" borderId="0" xfId="1" applyFont="1" applyFill="1" applyAlignment="1">
      <alignment vertical="center" wrapText="1"/>
    </xf>
    <xf numFmtId="164" fontId="2" fillId="0" borderId="0" xfId="1" applyNumberFormat="1" applyFont="1" applyFill="1" applyAlignment="1">
      <alignment vertical="center" wrapText="1"/>
    </xf>
    <xf numFmtId="165" fontId="2" fillId="0" borderId="0" xfId="1" applyNumberFormat="1" applyFont="1" applyFill="1" applyAlignment="1">
      <alignment vertical="center" wrapText="1"/>
    </xf>
    <xf numFmtId="0" fontId="3" fillId="0" borderId="0" xfId="2" applyFont="1" applyFill="1" applyAlignment="1">
      <alignment horizontal="right"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7" fillId="0" borderId="0" xfId="4" applyFont="1" applyFill="1" applyAlignment="1">
      <alignment horizontal="center" vertical="center" wrapText="1"/>
    </xf>
    <xf numFmtId="0" fontId="3" fillId="0" borderId="0" xfId="4" applyFont="1" applyFill="1" applyAlignment="1">
      <alignment horizontal="center" vertical="center" wrapText="1"/>
    </xf>
    <xf numFmtId="164" fontId="3" fillId="0" borderId="0" xfId="1" applyNumberFormat="1" applyFont="1" applyFill="1" applyAlignment="1">
      <alignment vertical="center" wrapText="1"/>
    </xf>
    <xf numFmtId="164" fontId="3" fillId="0" borderId="0" xfId="1" applyNumberFormat="1" applyFont="1" applyFill="1" applyAlignment="1">
      <alignment horizontal="right" vertical="center" wrapText="1"/>
    </xf>
    <xf numFmtId="165" fontId="3" fillId="0" borderId="0" xfId="1" applyNumberFormat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7" fillId="0" borderId="0" xfId="1" applyFont="1" applyFill="1" applyAlignment="1">
      <alignment horizontal="center" vertical="center" wrapText="1"/>
    </xf>
    <xf numFmtId="164" fontId="7" fillId="0" borderId="0" xfId="1" applyNumberFormat="1" applyFont="1" applyFill="1" applyAlignment="1">
      <alignment horizontal="center" vertical="center" wrapText="1"/>
    </xf>
    <xf numFmtId="165" fontId="7" fillId="0" borderId="0" xfId="1" applyNumberFormat="1" applyFont="1" applyFill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horizontal="center" vertical="center" wrapText="1"/>
    </xf>
    <xf numFmtId="165" fontId="5" fillId="0" borderId="0" xfId="5" applyNumberFormat="1" applyFont="1" applyFill="1" applyBorder="1" applyAlignment="1">
      <alignment horizontal="center" vertical="center" wrapText="1"/>
    </xf>
    <xf numFmtId="0" fontId="3" fillId="0" borderId="0" xfId="5" applyFont="1" applyFill="1" applyBorder="1" applyAlignment="1">
      <alignment horizontal="center" vertical="center" wrapText="1"/>
    </xf>
    <xf numFmtId="164" fontId="3" fillId="0" borderId="0" xfId="5" applyNumberFormat="1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3" fillId="0" borderId="3" xfId="5" applyFont="1" applyFill="1" applyBorder="1" applyAlignment="1">
      <alignment horizontal="center" vertical="center" wrapText="1"/>
    </xf>
    <xf numFmtId="0" fontId="3" fillId="0" borderId="4" xfId="5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0" xfId="6" applyFont="1" applyFill="1" applyBorder="1" applyAlignment="1">
      <alignment horizontal="center" vertical="center" wrapText="1"/>
    </xf>
    <xf numFmtId="0" fontId="10" fillId="0" borderId="0" xfId="6" applyFont="1" applyFill="1" applyBorder="1" applyAlignment="1">
      <alignment horizontal="center" vertical="center" wrapText="1"/>
    </xf>
    <xf numFmtId="0" fontId="3" fillId="0" borderId="1" xfId="6" applyFont="1" applyFill="1" applyBorder="1" applyAlignment="1">
      <alignment horizontal="center" vertical="center" textRotation="90" wrapText="1"/>
    </xf>
    <xf numFmtId="0" fontId="3" fillId="0" borderId="1" xfId="1" applyFont="1" applyFill="1" applyBorder="1" applyAlignment="1">
      <alignment horizontal="center" vertical="center" textRotation="90" wrapText="1"/>
    </xf>
    <xf numFmtId="164" fontId="3" fillId="0" borderId="1" xfId="6" applyNumberFormat="1" applyFont="1" applyFill="1" applyBorder="1" applyAlignment="1">
      <alignment horizontal="center" vertical="center" textRotation="90" wrapText="1"/>
    </xf>
    <xf numFmtId="164" fontId="3" fillId="0" borderId="1" xfId="1" applyNumberFormat="1" applyFont="1" applyFill="1" applyBorder="1" applyAlignment="1">
      <alignment horizontal="center" vertical="center" textRotation="90" wrapText="1"/>
    </xf>
    <xf numFmtId="165" fontId="3" fillId="0" borderId="1" xfId="6" applyNumberFormat="1" applyFont="1" applyFill="1" applyBorder="1" applyAlignment="1">
      <alignment horizontal="center" vertical="center" textRotation="90" wrapText="1"/>
    </xf>
    <xf numFmtId="165" fontId="3" fillId="0" borderId="1" xfId="1" applyNumberFormat="1" applyFont="1" applyFill="1" applyBorder="1" applyAlignment="1">
      <alignment horizontal="center" vertical="center" textRotation="90" wrapText="1"/>
    </xf>
    <xf numFmtId="0" fontId="10" fillId="0" borderId="0" xfId="6" applyFont="1" applyFill="1" applyBorder="1" applyAlignment="1">
      <alignment horizontal="center" vertical="center" textRotation="90" wrapText="1"/>
    </xf>
    <xf numFmtId="0" fontId="3" fillId="0" borderId="0" xfId="1" applyFont="1" applyFill="1" applyBorder="1" applyAlignment="1">
      <alignment horizontal="center" vertical="center" textRotation="90" wrapText="1"/>
    </xf>
    <xf numFmtId="0" fontId="3" fillId="0" borderId="1" xfId="6" applyFont="1" applyFill="1" applyBorder="1" applyAlignment="1">
      <alignment horizontal="center" vertical="center" wrapText="1"/>
    </xf>
    <xf numFmtId="49" fontId="3" fillId="0" borderId="1" xfId="6" applyNumberFormat="1" applyFont="1" applyFill="1" applyBorder="1" applyAlignment="1">
      <alignment horizontal="center" vertical="center" wrapText="1"/>
    </xf>
    <xf numFmtId="164" fontId="3" fillId="0" borderId="1" xfId="6" applyNumberFormat="1" applyFont="1" applyFill="1" applyBorder="1" applyAlignment="1">
      <alignment horizontal="center" vertical="center" wrapText="1"/>
    </xf>
    <xf numFmtId="165" fontId="3" fillId="0" borderId="1" xfId="6" applyNumberFormat="1" applyFont="1" applyFill="1" applyBorder="1" applyAlignment="1">
      <alignment horizontal="center" vertical="center" wrapText="1"/>
    </xf>
    <xf numFmtId="0" fontId="11" fillId="0" borderId="0" xfId="6" applyFont="1" applyFill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49" fontId="5" fillId="0" borderId="1" xfId="4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vertical="center" wrapText="1"/>
    </xf>
    <xf numFmtId="0" fontId="3" fillId="2" borderId="0" xfId="1" applyFont="1" applyFill="1" applyBorder="1" applyAlignment="1">
      <alignment vertical="center" wrapText="1"/>
    </xf>
    <xf numFmtId="49" fontId="3" fillId="0" borderId="1" xfId="4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6"/>
    <cellStyle name="Обычный 7 2" xfId="4"/>
    <cellStyle name="Обычный_Форматы по компаниям_last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  <cell r="D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  <cell r="D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D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D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D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D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  <cell r="D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C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C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D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C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  <cell r="DC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C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C34" t="str">
            <v>нд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  <cell r="DC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C36" t="str">
            <v>нд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  <cell r="DC37" t="str">
            <v>нд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DC38" t="str">
            <v>нд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  <cell r="DC39" t="str">
            <v>нд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C40" t="str">
            <v>нд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  <cell r="DC41" t="str">
            <v>нд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  <cell r="DC42" t="str">
            <v>нд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  <cell r="DC43" t="str">
            <v>нд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  <cell r="DC44" t="str">
            <v>нд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DC45" t="str">
            <v>нд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  <cell r="DC46" t="str">
            <v>нд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  <cell r="DC47" t="str">
            <v>нд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DC49" t="str">
            <v>Исключение мероприятий в целях включения более приоритетных проектов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DC52" t="str">
            <v>нд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DC54" t="str">
            <v>Исключение мероприятий в целях включения более приоритетных проектов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  <cell r="DC55" t="str">
            <v>нд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  <cell r="DC56" t="str">
            <v>нд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  <cell r="DC57" t="str">
            <v>нд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  <cell r="DC58" t="str">
            <v>нд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  <cell r="DC59" t="str">
            <v>нд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DC60" t="str">
            <v>Выполнение работ за счёт иных источников финансирования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DC61" t="str">
            <v>нд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  <cell r="DC62" t="str">
            <v>нд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  <cell r="DC63" t="str">
            <v>нд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  <cell r="DC64" t="str">
            <v>нд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  <cell r="DC65" t="str">
            <v>нд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DC66" t="str">
            <v>Выполнение работ за счёт иных источников финансирования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DC67" t="str">
    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  <cell r="DC68" t="str">
            <v>нд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  <cell r="DC69" t="str">
            <v>нд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  <cell r="DC70" t="str">
            <v>нд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  <cell r="DC71" t="str">
            <v>нд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  <cell r="DC72" t="str">
            <v>нд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  <cell r="DC73" t="str">
            <v>нд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  <cell r="DC74" t="str">
            <v>нд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  <cell r="DC75" t="str">
            <v>нд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  <cell r="DC76" t="str">
            <v>нд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DC77" t="str">
            <v>нд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  <cell r="DC78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DC80" t="str">
            <v>нд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DC82" t="str">
            <v>нд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  <cell r="DC88" t="str">
            <v>Повышение надежности оказываемых услуг в сфере электроэнергетики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  <cell r="DC89" t="str">
            <v>Повышение надежности оказываемых услуг в сфере электроэнергетики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DC90" t="str">
            <v>нд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</row>
      </sheetData>
      <sheetData sheetId="6"/>
      <sheetData sheetId="7">
        <row r="49"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168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161</v>
          </cell>
          <cell r="AX49">
            <v>0</v>
          </cell>
          <cell r="AY49">
            <v>0</v>
          </cell>
          <cell r="AZ49">
            <v>0</v>
          </cell>
          <cell r="BA49">
            <v>0</v>
          </cell>
          <cell r="BB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</row>
        <row r="50"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5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5</v>
          </cell>
          <cell r="AX50">
            <v>0</v>
          </cell>
          <cell r="AY50">
            <v>0</v>
          </cell>
          <cell r="AZ50">
            <v>0</v>
          </cell>
          <cell r="BA50">
            <v>0</v>
          </cell>
          <cell r="BB50">
            <v>0</v>
          </cell>
          <cell r="BE50">
            <v>0</v>
          </cell>
          <cell r="BF50">
            <v>0</v>
          </cell>
          <cell r="BG50">
            <v>0</v>
          </cell>
          <cell r="BH50">
            <v>0</v>
          </cell>
          <cell r="BI50">
            <v>0</v>
          </cell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P50">
            <v>5</v>
          </cell>
          <cell r="BZ50">
            <v>0</v>
          </cell>
          <cell r="CA50">
            <v>0</v>
          </cell>
          <cell r="CB50">
            <v>0</v>
          </cell>
          <cell r="CC50">
            <v>0</v>
          </cell>
          <cell r="CD50">
            <v>6</v>
          </cell>
        </row>
        <row r="51"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1</v>
          </cell>
          <cell r="AJ51">
            <v>0</v>
          </cell>
          <cell r="AK51">
            <v>0</v>
          </cell>
          <cell r="AL51">
            <v>0</v>
          </cell>
          <cell r="AM51">
            <v>0</v>
          </cell>
          <cell r="AN51">
            <v>0</v>
          </cell>
          <cell r="AX51">
            <v>0</v>
          </cell>
          <cell r="AY51">
            <v>0</v>
          </cell>
          <cell r="AZ51">
            <v>0</v>
          </cell>
          <cell r="BA51">
            <v>0</v>
          </cell>
          <cell r="BB51">
            <v>0</v>
          </cell>
          <cell r="BE51">
            <v>0</v>
          </cell>
          <cell r="BF51">
            <v>0</v>
          </cell>
          <cell r="BG51">
            <v>0</v>
          </cell>
          <cell r="BH51">
            <v>0</v>
          </cell>
          <cell r="BI51">
            <v>0</v>
          </cell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P51">
            <v>0</v>
          </cell>
          <cell r="BZ51">
            <v>0</v>
          </cell>
          <cell r="CA51">
            <v>0</v>
          </cell>
          <cell r="CB51">
            <v>0</v>
          </cell>
          <cell r="CC51">
            <v>0</v>
          </cell>
          <cell r="CD51">
            <v>0</v>
          </cell>
        </row>
        <row r="52"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  <cell r="AN52">
            <v>1</v>
          </cell>
          <cell r="AX52">
            <v>0</v>
          </cell>
          <cell r="AY52">
            <v>0</v>
          </cell>
          <cell r="AZ52">
            <v>0</v>
          </cell>
          <cell r="BA52">
            <v>0</v>
          </cell>
          <cell r="BB52">
            <v>0</v>
          </cell>
          <cell r="BE52">
            <v>0</v>
          </cell>
          <cell r="BF52">
            <v>0</v>
          </cell>
          <cell r="BG52">
            <v>0</v>
          </cell>
          <cell r="BH52">
            <v>0</v>
          </cell>
          <cell r="BI52">
            <v>0</v>
          </cell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P52">
            <v>0</v>
          </cell>
          <cell r="BZ52">
            <v>0</v>
          </cell>
          <cell r="CA52">
            <v>0</v>
          </cell>
          <cell r="CB52">
            <v>0</v>
          </cell>
          <cell r="CC52">
            <v>0</v>
          </cell>
          <cell r="CD52">
            <v>0</v>
          </cell>
        </row>
        <row r="53"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X53">
            <v>0</v>
          </cell>
          <cell r="AY53">
            <v>0</v>
          </cell>
          <cell r="AZ53">
            <v>0</v>
          </cell>
          <cell r="BA53">
            <v>0</v>
          </cell>
          <cell r="BB53">
            <v>0</v>
          </cell>
          <cell r="BE53">
            <v>0</v>
          </cell>
          <cell r="BF53">
            <v>0</v>
          </cell>
          <cell r="BG53">
            <v>0</v>
          </cell>
          <cell r="BH53">
            <v>0</v>
          </cell>
          <cell r="BI53">
            <v>0</v>
          </cell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P53">
            <v>0</v>
          </cell>
          <cell r="BZ53">
            <v>0</v>
          </cell>
          <cell r="CA53">
            <v>0</v>
          </cell>
          <cell r="CB53">
            <v>0</v>
          </cell>
          <cell r="CC53">
            <v>0</v>
          </cell>
          <cell r="CD53">
            <v>1</v>
          </cell>
        </row>
        <row r="54"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J54">
            <v>0</v>
          </cell>
          <cell r="AK54">
            <v>0</v>
          </cell>
          <cell r="AL54">
            <v>0</v>
          </cell>
          <cell r="AM54">
            <v>0</v>
          </cell>
          <cell r="AN54">
            <v>0</v>
          </cell>
          <cell r="AX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1</v>
          </cell>
          <cell r="BE54">
            <v>0</v>
          </cell>
          <cell r="BF54">
            <v>0</v>
          </cell>
          <cell r="BG54">
            <v>0</v>
          </cell>
          <cell r="BH54">
            <v>0</v>
          </cell>
          <cell r="BI54">
            <v>1</v>
          </cell>
          <cell r="BL54">
            <v>0</v>
          </cell>
          <cell r="BM54">
            <v>0</v>
          </cell>
          <cell r="BN54">
            <v>0</v>
          </cell>
          <cell r="BO54">
            <v>0</v>
          </cell>
          <cell r="BP54">
            <v>0</v>
          </cell>
          <cell r="BZ54">
            <v>0</v>
          </cell>
          <cell r="CA54">
            <v>0</v>
          </cell>
          <cell r="CB54">
            <v>0</v>
          </cell>
          <cell r="CC54">
            <v>0</v>
          </cell>
          <cell r="CD54">
            <v>0</v>
          </cell>
        </row>
        <row r="55"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0</v>
          </cell>
          <cell r="AX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E55">
            <v>0</v>
          </cell>
          <cell r="BF55">
            <v>0</v>
          </cell>
          <cell r="BG55">
            <v>0</v>
          </cell>
          <cell r="BH55">
            <v>0</v>
          </cell>
          <cell r="BI55">
            <v>0</v>
          </cell>
          <cell r="BL55">
            <v>0</v>
          </cell>
          <cell r="BM55">
            <v>0</v>
          </cell>
          <cell r="BN55">
            <v>0</v>
          </cell>
          <cell r="BO55">
            <v>0</v>
          </cell>
          <cell r="BP55">
            <v>1</v>
          </cell>
          <cell r="BZ55">
            <v>0</v>
          </cell>
          <cell r="CA55">
            <v>0</v>
          </cell>
          <cell r="CB55">
            <v>0</v>
          </cell>
          <cell r="CC55">
            <v>0</v>
          </cell>
          <cell r="CD55">
            <v>0</v>
          </cell>
        </row>
        <row r="61">
          <cell r="V61">
            <v>0</v>
          </cell>
          <cell r="W61">
            <v>0</v>
          </cell>
          <cell r="X61">
            <v>0</v>
          </cell>
          <cell r="Y61">
            <v>0</v>
          </cell>
          <cell r="Z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1227</v>
          </cell>
          <cell r="AX61">
            <v>0</v>
          </cell>
          <cell r="AY61">
            <v>0</v>
          </cell>
          <cell r="AZ61">
            <v>0</v>
          </cell>
          <cell r="BA61">
            <v>0</v>
          </cell>
          <cell r="BB61">
            <v>0</v>
          </cell>
          <cell r="BE61">
            <v>0</v>
          </cell>
          <cell r="BF61">
            <v>0</v>
          </cell>
          <cell r="BG61">
            <v>0</v>
          </cell>
          <cell r="BH61">
            <v>0</v>
          </cell>
          <cell r="BI61">
            <v>0</v>
          </cell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P61">
            <v>1232</v>
          </cell>
          <cell r="BZ61">
            <v>0</v>
          </cell>
          <cell r="CA61">
            <v>0</v>
          </cell>
          <cell r="CB61">
            <v>0</v>
          </cell>
          <cell r="CC61">
            <v>0</v>
          </cell>
          <cell r="CD61">
            <v>1218</v>
          </cell>
        </row>
        <row r="62">
          <cell r="V62">
            <v>0</v>
          </cell>
          <cell r="W62">
            <v>0</v>
          </cell>
          <cell r="X62">
            <v>0</v>
          </cell>
          <cell r="Y62">
            <v>0</v>
          </cell>
          <cell r="Z62">
            <v>0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  <cell r="AN62">
            <v>569</v>
          </cell>
          <cell r="AX62">
            <v>0</v>
          </cell>
          <cell r="AY62">
            <v>0</v>
          </cell>
          <cell r="AZ62">
            <v>0</v>
          </cell>
          <cell r="BA62">
            <v>0</v>
          </cell>
          <cell r="BB62">
            <v>570</v>
          </cell>
          <cell r="BE62">
            <v>0</v>
          </cell>
          <cell r="BF62">
            <v>0</v>
          </cell>
          <cell r="BG62">
            <v>0</v>
          </cell>
          <cell r="BH62">
            <v>0</v>
          </cell>
          <cell r="BI62">
            <v>837</v>
          </cell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P62">
            <v>570</v>
          </cell>
          <cell r="BZ62">
            <v>0</v>
          </cell>
          <cell r="CA62">
            <v>0</v>
          </cell>
          <cell r="CB62">
            <v>0</v>
          </cell>
          <cell r="CC62">
            <v>0</v>
          </cell>
          <cell r="CD62">
            <v>569</v>
          </cell>
        </row>
        <row r="67">
          <cell r="V67">
            <v>0</v>
          </cell>
          <cell r="W67">
            <v>0</v>
          </cell>
          <cell r="X67">
            <v>0</v>
          </cell>
          <cell r="Y67">
            <v>0</v>
          </cell>
          <cell r="Z67">
            <v>37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40</v>
          </cell>
          <cell r="AX67">
            <v>0</v>
          </cell>
          <cell r="AY67">
            <v>0</v>
          </cell>
          <cell r="AZ67">
            <v>0</v>
          </cell>
          <cell r="BA67">
            <v>0</v>
          </cell>
          <cell r="BB67">
            <v>0</v>
          </cell>
          <cell r="BE67">
            <v>0</v>
          </cell>
          <cell r="BF67">
            <v>0</v>
          </cell>
          <cell r="BG67">
            <v>0</v>
          </cell>
          <cell r="BH67">
            <v>0</v>
          </cell>
          <cell r="BI67">
            <v>0</v>
          </cell>
          <cell r="BL67">
            <v>0</v>
          </cell>
          <cell r="BM67">
            <v>0</v>
          </cell>
          <cell r="BN67">
            <v>0</v>
          </cell>
          <cell r="BO67">
            <v>0</v>
          </cell>
          <cell r="BP67">
            <v>245</v>
          </cell>
          <cell r="BZ67">
            <v>0</v>
          </cell>
          <cell r="CA67">
            <v>0</v>
          </cell>
          <cell r="CB67">
            <v>0</v>
          </cell>
          <cell r="CC67">
            <v>0</v>
          </cell>
          <cell r="CD67">
            <v>245</v>
          </cell>
        </row>
        <row r="68">
          <cell r="V68">
            <v>0</v>
          </cell>
          <cell r="W68">
            <v>0</v>
          </cell>
          <cell r="X68">
            <v>0</v>
          </cell>
          <cell r="Y68">
            <v>0</v>
          </cell>
          <cell r="Z68">
            <v>125</v>
          </cell>
          <cell r="AJ68">
            <v>0</v>
          </cell>
          <cell r="AK68">
            <v>0</v>
          </cell>
          <cell r="AL68">
            <v>0</v>
          </cell>
          <cell r="AM68">
            <v>0</v>
          </cell>
          <cell r="AN68">
            <v>245</v>
          </cell>
          <cell r="AX68">
            <v>0</v>
          </cell>
          <cell r="AY68">
            <v>0</v>
          </cell>
          <cell r="AZ68">
            <v>0</v>
          </cell>
          <cell r="BA68">
            <v>0</v>
          </cell>
          <cell r="BB68">
            <v>20</v>
          </cell>
          <cell r="BE68">
            <v>0</v>
          </cell>
          <cell r="BF68">
            <v>0</v>
          </cell>
          <cell r="BG68">
            <v>0</v>
          </cell>
          <cell r="BH68">
            <v>0</v>
          </cell>
          <cell r="BI68">
            <v>21</v>
          </cell>
          <cell r="BL68">
            <v>0</v>
          </cell>
          <cell r="BM68">
            <v>0</v>
          </cell>
          <cell r="BN68">
            <v>0</v>
          </cell>
          <cell r="BO68">
            <v>0</v>
          </cell>
          <cell r="BP68">
            <v>56</v>
          </cell>
          <cell r="BZ68">
            <v>0</v>
          </cell>
          <cell r="CA68">
            <v>0</v>
          </cell>
          <cell r="CB68">
            <v>0</v>
          </cell>
          <cell r="CC68">
            <v>0</v>
          </cell>
          <cell r="CD68">
            <v>50</v>
          </cell>
        </row>
        <row r="78">
          <cell r="V78">
            <v>0</v>
          </cell>
          <cell r="W78">
            <v>0</v>
          </cell>
          <cell r="X78">
            <v>1.4</v>
          </cell>
          <cell r="Y78">
            <v>0</v>
          </cell>
          <cell r="Z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0</v>
          </cell>
          <cell r="AN78">
            <v>0</v>
          </cell>
          <cell r="AX78">
            <v>0</v>
          </cell>
          <cell r="AY78">
            <v>0</v>
          </cell>
          <cell r="AZ78">
            <v>0</v>
          </cell>
          <cell r="BA78">
            <v>0</v>
          </cell>
          <cell r="BB78">
            <v>0</v>
          </cell>
          <cell r="BE78">
            <v>0</v>
          </cell>
          <cell r="BF78">
            <v>0</v>
          </cell>
          <cell r="BG78">
            <v>0</v>
          </cell>
          <cell r="BH78">
            <v>0</v>
          </cell>
          <cell r="BI78">
            <v>0</v>
          </cell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P78">
            <v>0</v>
          </cell>
          <cell r="BZ78">
            <v>0</v>
          </cell>
          <cell r="CA78">
            <v>0</v>
          </cell>
          <cell r="CB78">
            <v>0</v>
          </cell>
          <cell r="CC78">
            <v>0</v>
          </cell>
          <cell r="CD78">
            <v>0</v>
          </cell>
        </row>
        <row r="80">
          <cell r="V80">
            <v>0</v>
          </cell>
          <cell r="W80">
            <v>0</v>
          </cell>
          <cell r="X80">
            <v>16.914999999999999</v>
          </cell>
          <cell r="Y80">
            <v>0</v>
          </cell>
          <cell r="Z80">
            <v>0</v>
          </cell>
          <cell r="AJ80">
            <v>0</v>
          </cell>
          <cell r="AK80">
            <v>0</v>
          </cell>
          <cell r="AL80">
            <v>16.914999999999999</v>
          </cell>
          <cell r="AM80">
            <v>0</v>
          </cell>
          <cell r="AN80">
            <v>0</v>
          </cell>
          <cell r="AX80">
            <v>0</v>
          </cell>
          <cell r="AY80">
            <v>0</v>
          </cell>
          <cell r="AZ80">
            <v>16.914999999999999</v>
          </cell>
          <cell r="BA80">
            <v>0</v>
          </cell>
          <cell r="BB80">
            <v>0</v>
          </cell>
          <cell r="BE80">
            <v>0</v>
          </cell>
          <cell r="BF80">
            <v>0</v>
          </cell>
          <cell r="BG80">
            <v>12.148</v>
          </cell>
          <cell r="BH80">
            <v>0</v>
          </cell>
          <cell r="BI80">
            <v>0</v>
          </cell>
          <cell r="BL80">
            <v>0</v>
          </cell>
          <cell r="BM80">
            <v>0</v>
          </cell>
          <cell r="BN80">
            <v>16.914999999999999</v>
          </cell>
          <cell r="BO80">
            <v>0</v>
          </cell>
          <cell r="BP80">
            <v>0</v>
          </cell>
          <cell r="BZ80">
            <v>0</v>
          </cell>
          <cell r="CA80">
            <v>0</v>
          </cell>
          <cell r="CB80">
            <v>16.914999999999999</v>
          </cell>
          <cell r="CC80">
            <v>0</v>
          </cell>
          <cell r="CD80">
            <v>0</v>
          </cell>
        </row>
        <row r="81">
          <cell r="V81">
            <v>1.92</v>
          </cell>
          <cell r="W81">
            <v>0</v>
          </cell>
          <cell r="X81">
            <v>4.2320000000000002</v>
          </cell>
          <cell r="Y81">
            <v>0</v>
          </cell>
          <cell r="Z81">
            <v>0</v>
          </cell>
          <cell r="AJ81">
            <v>0.56999999999999995</v>
          </cell>
          <cell r="AK81">
            <v>0</v>
          </cell>
          <cell r="AL81">
            <v>2.31</v>
          </cell>
          <cell r="AM81">
            <v>0</v>
          </cell>
          <cell r="AN81">
            <v>0</v>
          </cell>
          <cell r="AX81">
            <v>0.96</v>
          </cell>
          <cell r="AY81">
            <v>0</v>
          </cell>
          <cell r="AZ81">
            <v>1.2210000000000001</v>
          </cell>
          <cell r="BA81">
            <v>0</v>
          </cell>
          <cell r="BB81">
            <v>0</v>
          </cell>
          <cell r="BE81">
            <v>0.96</v>
          </cell>
          <cell r="BF81">
            <v>0</v>
          </cell>
          <cell r="BG81">
            <v>1.032</v>
          </cell>
          <cell r="BH81">
            <v>0</v>
          </cell>
          <cell r="BI81">
            <v>0</v>
          </cell>
          <cell r="BL81">
            <v>0.41</v>
          </cell>
          <cell r="BM81">
            <v>0</v>
          </cell>
          <cell r="BN81">
            <v>3.78</v>
          </cell>
          <cell r="BO81">
            <v>0</v>
          </cell>
          <cell r="BP81">
            <v>0</v>
          </cell>
          <cell r="BZ81">
            <v>0.32</v>
          </cell>
          <cell r="CA81">
            <v>0</v>
          </cell>
          <cell r="CB81">
            <v>1.59</v>
          </cell>
          <cell r="CC81">
            <v>0</v>
          </cell>
          <cell r="CD81">
            <v>0</v>
          </cell>
        </row>
        <row r="82">
          <cell r="V82">
            <v>0</v>
          </cell>
          <cell r="W82">
            <v>0</v>
          </cell>
          <cell r="X82">
            <v>0</v>
          </cell>
          <cell r="Y82">
            <v>0</v>
          </cell>
          <cell r="Z82">
            <v>3</v>
          </cell>
          <cell r="AJ82">
            <v>0</v>
          </cell>
          <cell r="AK82">
            <v>0</v>
          </cell>
          <cell r="AL82">
            <v>0</v>
          </cell>
          <cell r="AM82">
            <v>0</v>
          </cell>
          <cell r="AN82">
            <v>3</v>
          </cell>
          <cell r="AX82">
            <v>0</v>
          </cell>
          <cell r="AY82">
            <v>0</v>
          </cell>
          <cell r="AZ82">
            <v>0</v>
          </cell>
          <cell r="BA82">
            <v>0</v>
          </cell>
          <cell r="BB82">
            <v>0</v>
          </cell>
          <cell r="BE82">
            <v>0</v>
          </cell>
          <cell r="BF82">
            <v>0</v>
          </cell>
          <cell r="BG82">
            <v>0</v>
          </cell>
          <cell r="BH82">
            <v>0</v>
          </cell>
          <cell r="BI82">
            <v>0</v>
          </cell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P82">
            <v>0</v>
          </cell>
          <cell r="BZ82">
            <v>0</v>
          </cell>
          <cell r="CA82">
            <v>0</v>
          </cell>
          <cell r="CB82">
            <v>0</v>
          </cell>
          <cell r="CC82">
            <v>0</v>
          </cell>
          <cell r="CD82">
            <v>0</v>
          </cell>
        </row>
        <row r="83">
          <cell r="V83">
            <v>0</v>
          </cell>
          <cell r="W83">
            <v>0</v>
          </cell>
          <cell r="X83">
            <v>0</v>
          </cell>
          <cell r="Y83">
            <v>0</v>
          </cell>
          <cell r="Z83">
            <v>20</v>
          </cell>
          <cell r="AJ83">
            <v>0</v>
          </cell>
          <cell r="AK83">
            <v>0</v>
          </cell>
          <cell r="AL83">
            <v>0</v>
          </cell>
          <cell r="AM83">
            <v>0</v>
          </cell>
          <cell r="AN83">
            <v>20</v>
          </cell>
          <cell r="AX83">
            <v>0</v>
          </cell>
          <cell r="AY83">
            <v>0</v>
          </cell>
          <cell r="AZ83">
            <v>0</v>
          </cell>
          <cell r="BA83">
            <v>0</v>
          </cell>
          <cell r="BB83">
            <v>0</v>
          </cell>
          <cell r="BE83">
            <v>0</v>
          </cell>
          <cell r="BF83">
            <v>0</v>
          </cell>
          <cell r="BG83">
            <v>0</v>
          </cell>
          <cell r="BH83">
            <v>0</v>
          </cell>
          <cell r="BI83">
            <v>0</v>
          </cell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P83">
            <v>20</v>
          </cell>
          <cell r="BZ83">
            <v>0</v>
          </cell>
          <cell r="CA83">
            <v>0</v>
          </cell>
          <cell r="CB83">
            <v>0</v>
          </cell>
          <cell r="CC83">
            <v>0</v>
          </cell>
          <cell r="CD83">
            <v>20</v>
          </cell>
        </row>
        <row r="84">
          <cell r="BE84">
            <v>0.5</v>
          </cell>
          <cell r="BF84">
            <v>0</v>
          </cell>
          <cell r="BG84">
            <v>3.6139999999999999</v>
          </cell>
          <cell r="BH84">
            <v>0</v>
          </cell>
          <cell r="BI84">
            <v>0</v>
          </cell>
          <cell r="BZ84">
            <v>0</v>
          </cell>
          <cell r="CA84">
            <v>0</v>
          </cell>
          <cell r="CB84">
            <v>0</v>
          </cell>
          <cell r="CC84">
            <v>0</v>
          </cell>
          <cell r="CD84">
            <v>0</v>
          </cell>
        </row>
        <row r="85">
          <cell r="BE85">
            <v>0</v>
          </cell>
          <cell r="BF85">
            <v>0</v>
          </cell>
          <cell r="BG85">
            <v>2.1640000000000001</v>
          </cell>
          <cell r="BH85">
            <v>0</v>
          </cell>
          <cell r="BI85">
            <v>0</v>
          </cell>
          <cell r="BZ85">
            <v>0</v>
          </cell>
          <cell r="CA85">
            <v>0</v>
          </cell>
          <cell r="CB85">
            <v>0</v>
          </cell>
          <cell r="CC85">
            <v>0</v>
          </cell>
          <cell r="CD85">
            <v>0</v>
          </cell>
        </row>
        <row r="86">
          <cell r="BE86">
            <v>0</v>
          </cell>
          <cell r="BF86">
            <v>0</v>
          </cell>
          <cell r="BG86">
            <v>0.30199999999999999</v>
          </cell>
          <cell r="BH86">
            <v>0</v>
          </cell>
          <cell r="BI86">
            <v>0</v>
          </cell>
          <cell r="BZ86">
            <v>0</v>
          </cell>
          <cell r="CA86">
            <v>0</v>
          </cell>
          <cell r="CB86">
            <v>0</v>
          </cell>
          <cell r="CC86">
            <v>0</v>
          </cell>
          <cell r="CD86">
            <v>0</v>
          </cell>
        </row>
        <row r="87">
          <cell r="BE87">
            <v>0</v>
          </cell>
          <cell r="BF87">
            <v>0</v>
          </cell>
          <cell r="BG87">
            <v>0</v>
          </cell>
          <cell r="BH87">
            <v>0</v>
          </cell>
          <cell r="BI87">
            <v>0</v>
          </cell>
          <cell r="BZ87">
            <v>0</v>
          </cell>
          <cell r="CA87">
            <v>0</v>
          </cell>
          <cell r="CB87">
            <v>0</v>
          </cell>
          <cell r="CC87">
            <v>0</v>
          </cell>
          <cell r="CD87">
            <v>0</v>
          </cell>
        </row>
        <row r="88">
          <cell r="BE88">
            <v>0</v>
          </cell>
          <cell r="BF88">
            <v>0</v>
          </cell>
          <cell r="BG88">
            <v>0</v>
          </cell>
          <cell r="BH88">
            <v>0</v>
          </cell>
          <cell r="BI88">
            <v>3</v>
          </cell>
          <cell r="BZ88">
            <v>0</v>
          </cell>
          <cell r="CA88">
            <v>0</v>
          </cell>
          <cell r="CB88">
            <v>0</v>
          </cell>
          <cell r="CC88">
            <v>0</v>
          </cell>
          <cell r="CD88">
            <v>0</v>
          </cell>
        </row>
        <row r="89">
          <cell r="BZ89">
            <v>0</v>
          </cell>
          <cell r="CA89">
            <v>0</v>
          </cell>
          <cell r="CB89">
            <v>0</v>
          </cell>
          <cell r="CC89">
            <v>0</v>
          </cell>
          <cell r="CD89">
            <v>0</v>
          </cell>
        </row>
        <row r="90">
          <cell r="BZ90">
            <v>0</v>
          </cell>
          <cell r="CA90">
            <v>0</v>
          </cell>
          <cell r="CB90">
            <v>0</v>
          </cell>
          <cell r="CC90">
            <v>0</v>
          </cell>
          <cell r="CD90">
            <v>0</v>
          </cell>
        </row>
      </sheetData>
      <sheetData sheetId="8"/>
      <sheetData sheetId="9">
        <row r="68">
          <cell r="AE68">
            <v>50</v>
          </cell>
        </row>
        <row r="89">
          <cell r="AC89">
            <v>3.55</v>
          </cell>
        </row>
        <row r="90">
          <cell r="AC90">
            <v>1.0940000000000001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8"/>
    <pageSetUpPr fitToPage="1"/>
  </sheetPr>
  <dimension ref="A1:DN116"/>
  <sheetViews>
    <sheetView tabSelected="1" view="pageBreakPreview" zoomScale="70" zoomScaleNormal="100" zoomScaleSheetLayoutView="7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AZ15" sqref="AZ15:BK16"/>
    </sheetView>
  </sheetViews>
  <sheetFormatPr defaultRowHeight="15.75" x14ac:dyDescent="0.25"/>
  <cols>
    <col min="1" max="1" width="11.85546875" style="8" customWidth="1"/>
    <col min="2" max="2" width="37.85546875" style="8" customWidth="1"/>
    <col min="3" max="3" width="15.85546875" style="8" customWidth="1"/>
    <col min="4" max="15" width="6.5703125" style="8" customWidth="1"/>
    <col min="16" max="16" width="8.28515625" style="8" customWidth="1"/>
    <col min="17" max="18" width="6.85546875" style="11" customWidth="1"/>
    <col min="19" max="19" width="8.28515625" style="11" customWidth="1"/>
    <col min="20" max="20" width="6.85546875" style="11" customWidth="1"/>
    <col min="21" max="21" width="10.140625" style="11" customWidth="1"/>
    <col min="22" max="22" width="9.140625" style="8" customWidth="1"/>
    <col min="23" max="24" width="6.85546875" style="8" customWidth="1"/>
    <col min="25" max="25" width="9.140625" style="8" customWidth="1"/>
    <col min="26" max="26" width="6.85546875" style="8" customWidth="1"/>
    <col min="27" max="27" width="9.140625" style="8" customWidth="1"/>
    <col min="28" max="28" width="8.42578125" style="8" customWidth="1"/>
    <col min="29" max="30" width="6.85546875" style="11" customWidth="1"/>
    <col min="31" max="31" width="9.85546875" style="11" customWidth="1"/>
    <col min="32" max="32" width="6.85546875" style="11" customWidth="1"/>
    <col min="33" max="33" width="11.7109375" style="11" customWidth="1"/>
    <col min="34" max="34" width="8.42578125" style="8" customWidth="1"/>
    <col min="35" max="36" width="6.85546875" style="8" customWidth="1"/>
    <col min="37" max="37" width="7.85546875" style="8" customWidth="1"/>
    <col min="38" max="38" width="6.85546875" style="8" customWidth="1"/>
    <col min="39" max="39" width="12.28515625" style="8" customWidth="1"/>
    <col min="40" max="40" width="9.5703125" style="8" customWidth="1"/>
    <col min="41" max="42" width="6.85546875" style="11" customWidth="1"/>
    <col min="43" max="43" width="9.28515625" style="11" customWidth="1"/>
    <col min="44" max="44" width="6.85546875" style="11" customWidth="1"/>
    <col min="45" max="45" width="12.42578125" style="11" customWidth="1"/>
    <col min="46" max="48" width="6.85546875" style="8" customWidth="1"/>
    <col min="49" max="49" width="8.28515625" style="8" customWidth="1"/>
    <col min="50" max="50" width="6.85546875" style="8" customWidth="1"/>
    <col min="51" max="51" width="10.85546875" style="8" customWidth="1"/>
    <col min="52" max="52" width="9.7109375" style="8" customWidth="1"/>
    <col min="53" max="54" width="6.85546875" style="13" customWidth="1"/>
    <col min="55" max="55" width="9.140625" style="13" customWidth="1"/>
    <col min="56" max="56" width="6.85546875" style="13" customWidth="1"/>
    <col min="57" max="57" width="12" style="13" customWidth="1"/>
    <col min="58" max="60" width="6.85546875" style="8" customWidth="1"/>
    <col min="61" max="61" width="8.28515625" style="8" customWidth="1"/>
    <col min="62" max="62" width="6.85546875" style="8" customWidth="1"/>
    <col min="63" max="63" width="10.42578125" style="8" customWidth="1"/>
    <col min="64" max="64" width="6.85546875" style="8" customWidth="1"/>
    <col min="65" max="65" width="9.5703125" style="11" customWidth="1"/>
    <col min="66" max="66" width="6.85546875" style="11" customWidth="1"/>
    <col min="67" max="67" width="9.7109375" style="11" customWidth="1"/>
    <col min="68" max="68" width="6.85546875" style="11" customWidth="1"/>
    <col min="69" max="69" width="13.7109375" style="11" customWidth="1"/>
    <col min="70" max="72" width="6.85546875" style="8" customWidth="1"/>
    <col min="73" max="73" width="9.28515625" style="8" customWidth="1"/>
    <col min="74" max="74" width="6.85546875" style="8" customWidth="1"/>
    <col min="75" max="75" width="10.28515625" style="8" customWidth="1"/>
    <col min="76" max="76" width="42.28515625" style="8" customWidth="1"/>
    <col min="77" max="16384" width="9.140625" style="8"/>
  </cols>
  <sheetData>
    <row r="1" spans="1:118" s="1" customFormat="1" x14ac:dyDescent="0.25">
      <c r="Q1" s="2"/>
      <c r="R1" s="2"/>
      <c r="S1" s="2"/>
      <c r="T1" s="2"/>
      <c r="U1" s="2"/>
      <c r="AC1" s="2"/>
      <c r="AD1" s="2"/>
      <c r="AE1" s="2"/>
      <c r="AF1" s="2"/>
      <c r="AG1" s="2"/>
      <c r="AO1" s="2"/>
      <c r="AP1" s="2"/>
      <c r="AQ1" s="2"/>
      <c r="AR1" s="2"/>
      <c r="AS1" s="2"/>
      <c r="BA1" s="3"/>
      <c r="BB1" s="3"/>
      <c r="BC1" s="3"/>
      <c r="BD1" s="3"/>
      <c r="BE1" s="3"/>
      <c r="BM1" s="2"/>
      <c r="BN1" s="2"/>
      <c r="BO1" s="2"/>
      <c r="BP1" s="2"/>
      <c r="BQ1" s="2"/>
      <c r="BX1" s="4" t="s">
        <v>0</v>
      </c>
    </row>
    <row r="2" spans="1:118" s="1" customFormat="1" x14ac:dyDescent="0.25">
      <c r="Q2" s="2"/>
      <c r="R2" s="2"/>
      <c r="S2" s="2"/>
      <c r="T2" s="2"/>
      <c r="U2" s="2"/>
      <c r="AC2" s="2"/>
      <c r="AD2" s="2"/>
      <c r="AE2" s="2"/>
      <c r="AF2" s="2"/>
      <c r="AG2" s="2"/>
      <c r="AO2" s="2"/>
      <c r="AP2" s="2"/>
      <c r="AQ2" s="2"/>
      <c r="AR2" s="2"/>
      <c r="AS2" s="2"/>
      <c r="BA2" s="3"/>
      <c r="BB2" s="3"/>
      <c r="BC2" s="3"/>
      <c r="BD2" s="3"/>
      <c r="BE2" s="3"/>
      <c r="BM2" s="2"/>
      <c r="BN2" s="2"/>
      <c r="BO2" s="2"/>
      <c r="BP2" s="2"/>
      <c r="BQ2" s="2"/>
      <c r="BX2" s="4" t="s">
        <v>1</v>
      </c>
    </row>
    <row r="3" spans="1:118" s="1" customFormat="1" x14ac:dyDescent="0.25">
      <c r="Q3" s="2"/>
      <c r="R3" s="2"/>
      <c r="S3" s="2"/>
      <c r="T3" s="2"/>
      <c r="U3" s="2"/>
      <c r="AC3" s="2"/>
      <c r="AD3" s="2"/>
      <c r="AE3" s="2"/>
      <c r="AF3" s="2"/>
      <c r="AG3" s="2"/>
      <c r="AO3" s="2"/>
      <c r="AP3" s="2"/>
      <c r="AQ3" s="2"/>
      <c r="AR3" s="2"/>
      <c r="AS3" s="2"/>
      <c r="BA3" s="3"/>
      <c r="BB3" s="3"/>
      <c r="BC3" s="3"/>
      <c r="BD3" s="3"/>
      <c r="BE3" s="3"/>
      <c r="BM3" s="2"/>
      <c r="BN3" s="2"/>
      <c r="BO3" s="2"/>
      <c r="BP3" s="2"/>
      <c r="BQ3" s="2"/>
      <c r="BX3" s="5" t="s">
        <v>2</v>
      </c>
    </row>
    <row r="4" spans="1:118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7"/>
      <c r="BM4" s="7"/>
      <c r="BN4" s="7"/>
      <c r="BO4" s="7"/>
      <c r="BP4" s="7"/>
      <c r="BQ4" s="7"/>
      <c r="BR4" s="6"/>
      <c r="BS4" s="6"/>
      <c r="BT4" s="6"/>
      <c r="BU4" s="6"/>
      <c r="BV4" s="6"/>
      <c r="BW4" s="6"/>
      <c r="BX4" s="6"/>
    </row>
    <row r="6" spans="1:118" ht="18.75" x14ac:dyDescent="0.25">
      <c r="A6" s="9" t="s">
        <v>4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</row>
    <row r="7" spans="1:118" x14ac:dyDescent="0.25">
      <c r="A7" s="10" t="s">
        <v>5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</row>
    <row r="8" spans="1:118" x14ac:dyDescent="0.25">
      <c r="W8" s="5"/>
      <c r="X8" s="5"/>
      <c r="Y8" s="5"/>
      <c r="Z8" s="5"/>
      <c r="AA8" s="5"/>
      <c r="AB8" s="5"/>
      <c r="AC8" s="12"/>
      <c r="AD8" s="12"/>
      <c r="AE8" s="12"/>
      <c r="AF8" s="12"/>
      <c r="AG8" s="12"/>
      <c r="AH8" s="5"/>
      <c r="AJ8" s="5"/>
    </row>
    <row r="9" spans="1:118" ht="18.75" x14ac:dyDescent="0.25">
      <c r="A9" s="14" t="s">
        <v>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</row>
    <row r="10" spans="1:118" ht="10.5" customHeight="1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6"/>
      <c r="R10" s="16"/>
      <c r="S10" s="16"/>
      <c r="T10" s="16"/>
      <c r="U10" s="16"/>
      <c r="V10" s="15"/>
      <c r="W10" s="15"/>
      <c r="X10" s="15"/>
      <c r="Y10" s="15"/>
      <c r="Z10" s="15"/>
      <c r="AA10" s="15"/>
      <c r="AB10" s="15"/>
      <c r="AC10" s="16"/>
      <c r="AD10" s="16"/>
      <c r="AE10" s="16"/>
      <c r="AF10" s="16"/>
      <c r="AG10" s="16"/>
      <c r="AH10" s="15"/>
      <c r="AI10" s="15"/>
      <c r="AJ10" s="15"/>
      <c r="AK10" s="15"/>
      <c r="AL10" s="15"/>
      <c r="AM10" s="15"/>
      <c r="AN10" s="15"/>
      <c r="AO10" s="16"/>
      <c r="AP10" s="16"/>
      <c r="AQ10" s="16"/>
      <c r="AR10" s="16"/>
      <c r="AS10" s="16"/>
      <c r="AT10" s="15"/>
      <c r="AU10" s="15"/>
      <c r="AV10" s="15"/>
      <c r="AW10" s="15"/>
      <c r="AX10" s="15"/>
      <c r="AY10" s="15"/>
      <c r="AZ10" s="15"/>
      <c r="BA10" s="17"/>
      <c r="BB10" s="17"/>
      <c r="BC10" s="17"/>
      <c r="BD10" s="17"/>
      <c r="BE10" s="17"/>
      <c r="BF10" s="15"/>
      <c r="BG10" s="15"/>
      <c r="BH10" s="15"/>
      <c r="BI10" s="15"/>
      <c r="BJ10" s="15"/>
      <c r="BK10" s="15"/>
      <c r="BL10" s="15"/>
      <c r="BM10" s="16"/>
      <c r="BN10" s="16"/>
      <c r="BO10" s="16"/>
      <c r="BP10" s="16"/>
      <c r="BQ10" s="16"/>
      <c r="BR10" s="15"/>
      <c r="BS10" s="15"/>
      <c r="BT10" s="15"/>
      <c r="BU10" s="15"/>
      <c r="BV10" s="15"/>
      <c r="BW10" s="15"/>
      <c r="BX10" s="15"/>
    </row>
    <row r="11" spans="1:118" ht="10.5" customHeight="1" x14ac:dyDescent="0.25"/>
    <row r="12" spans="1:118" ht="10.5" customHeigh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9"/>
      <c r="BA12" s="20"/>
      <c r="BB12" s="20"/>
      <c r="BC12" s="20"/>
      <c r="BD12" s="20"/>
      <c r="BE12" s="20"/>
      <c r="BF12" s="19"/>
      <c r="BG12" s="19"/>
      <c r="BH12" s="19"/>
      <c r="BI12" s="19"/>
      <c r="BJ12" s="19"/>
      <c r="BK12" s="19"/>
      <c r="BL12" s="21"/>
      <c r="BM12" s="22"/>
      <c r="BN12" s="22"/>
      <c r="BO12" s="22"/>
      <c r="BP12" s="22"/>
      <c r="BQ12" s="22"/>
      <c r="BR12" s="19"/>
      <c r="BS12" s="19"/>
      <c r="BT12" s="19"/>
      <c r="BU12" s="19"/>
      <c r="BV12" s="19"/>
      <c r="BW12" s="19"/>
    </row>
    <row r="13" spans="1:118" ht="18" hidden="1" customHeight="1" x14ac:dyDescent="0.25">
      <c r="A13" s="19"/>
      <c r="B13" s="19"/>
      <c r="C13" s="19"/>
      <c r="D13" s="19"/>
      <c r="E13" s="19">
        <f>SUBTOTAL(9,E20:E116)</f>
        <v>0</v>
      </c>
      <c r="F13" s="19">
        <f>SUBTOTAL(9,F20:F116)</f>
        <v>0</v>
      </c>
      <c r="G13" s="19">
        <f>SUBTOTAL(9,G20:G116)</f>
        <v>0</v>
      </c>
      <c r="H13" s="19">
        <f>SUBTOTAL(9,H20:H116)</f>
        <v>0</v>
      </c>
      <c r="I13" s="19">
        <f>SUBTOTAL(9,I20:I116)</f>
        <v>0</v>
      </c>
      <c r="J13" s="19">
        <f>SUBTOTAL(9,J20:J116)</f>
        <v>0</v>
      </c>
      <c r="K13" s="19">
        <f>SUBTOTAL(9,K20:K116)</f>
        <v>0</v>
      </c>
      <c r="L13" s="19">
        <f>SUBTOTAL(9,L20:L116)</f>
        <v>0</v>
      </c>
      <c r="M13" s="19">
        <f>SUBTOTAL(9,M20:M116)</f>
        <v>0</v>
      </c>
      <c r="N13" s="19">
        <f>SUBTOTAL(9,N20:N116)</f>
        <v>0</v>
      </c>
      <c r="O13" s="19">
        <f>SUBTOTAL(9,O20:O116)</f>
        <v>0</v>
      </c>
      <c r="P13" s="19">
        <f>SUBTOTAL(9,P20:P116)</f>
        <v>48</v>
      </c>
      <c r="Q13" s="19">
        <f>SUBTOTAL(9,Q20:Q116)</f>
        <v>7.68</v>
      </c>
      <c r="R13" s="19">
        <f>SUBTOTAL(9,R20:R116)</f>
        <v>0</v>
      </c>
      <c r="S13" s="19">
        <f>SUBTOTAL(9,S20:S116)</f>
        <v>91.587999999999994</v>
      </c>
      <c r="T13" s="19">
        <f>SUBTOTAL(9,T20:T116)</f>
        <v>0</v>
      </c>
      <c r="U13" s="19">
        <f>SUBTOTAL(9,U20:U116)</f>
        <v>2108</v>
      </c>
      <c r="V13" s="19">
        <f>SUBTOTAL(9,V20:V116)</f>
        <v>40</v>
      </c>
      <c r="W13" s="19">
        <f>SUBTOTAL(9,W20:W116)</f>
        <v>7.68</v>
      </c>
      <c r="X13" s="19">
        <f>SUBTOTAL(9,X20:X116)</f>
        <v>0</v>
      </c>
      <c r="Y13" s="19">
        <f>SUBTOTAL(9,Y20:Y116)</f>
        <v>68.054000000000016</v>
      </c>
      <c r="Z13" s="19">
        <f>SUBTOTAL(9,Z20:Z116)</f>
        <v>0</v>
      </c>
      <c r="AA13" s="19">
        <f>SUBTOTAL(9,AA20:AA116)</f>
        <v>2234</v>
      </c>
      <c r="AB13" s="19">
        <f>SUBTOTAL(9,AB20:AB116)</f>
        <v>44</v>
      </c>
      <c r="AC13" s="19">
        <f>SUBTOTAL(9,AC20:AC116)</f>
        <v>2.2799999999999998</v>
      </c>
      <c r="AD13" s="19">
        <f>SUBTOTAL(9,AD20:AD116)</f>
        <v>0</v>
      </c>
      <c r="AE13" s="19">
        <f>SUBTOTAL(9,AE20:AE116)</f>
        <v>76.900000000000006</v>
      </c>
      <c r="AF13" s="19">
        <f>SUBTOTAL(9,AF20:AF116)</f>
        <v>0</v>
      </c>
      <c r="AG13" s="19">
        <f>SUBTOTAL(9,AG20:AG116)</f>
        <v>13580</v>
      </c>
      <c r="AH13" s="19">
        <f>SUBTOTAL(9,AH20:AH116)</f>
        <v>36</v>
      </c>
      <c r="AI13" s="19">
        <f>SUBTOTAL(9,AI20:AI116)</f>
        <v>5.2</v>
      </c>
      <c r="AJ13" s="19">
        <f>SUBTOTAL(9,AJ20:AJ116)</f>
        <v>0</v>
      </c>
      <c r="AK13" s="19">
        <f>SUBTOTAL(9,AK20:AK116)</f>
        <v>70.335999999999984</v>
      </c>
      <c r="AL13" s="19">
        <f>SUBTOTAL(9,AL20:AL116)</f>
        <v>0</v>
      </c>
      <c r="AM13" s="19">
        <f>SUBTOTAL(9,AM20:AM116)</f>
        <v>13482</v>
      </c>
      <c r="AN13" s="19">
        <f>SUBTOTAL(9,AN20:AN116)</f>
        <v>36</v>
      </c>
      <c r="AO13" s="19">
        <f>SUBTOTAL(9,AO20:AO116)</f>
        <v>5.84</v>
      </c>
      <c r="AP13" s="19">
        <f>SUBTOTAL(9,AP20:AP116)</f>
        <v>0</v>
      </c>
      <c r="AQ13" s="19">
        <f>SUBTOTAL(9,AQ20:AQ116)</f>
        <v>96.603999999999999</v>
      </c>
      <c r="AR13" s="19">
        <f>SUBTOTAL(9,AR20:AR116)</f>
        <v>0</v>
      </c>
      <c r="AS13" s="19">
        <f>SUBTOTAL(9,AS20:AS116)</f>
        <v>3558</v>
      </c>
      <c r="AT13" s="19">
        <f>SUBTOTAL(9,AT20:AT116)</f>
        <v>36</v>
      </c>
      <c r="AU13" s="19">
        <f>SUBTOTAL(9,AU20:AU116)</f>
        <v>5.84</v>
      </c>
      <c r="AV13" s="19">
        <f>SUBTOTAL(9,AV20:AV116)</f>
        <v>0</v>
      </c>
      <c r="AW13" s="19">
        <f>SUBTOTAL(9,AW20:AW116)</f>
        <v>77.040000000000006</v>
      </c>
      <c r="AX13" s="19">
        <f>SUBTOTAL(9,AX20:AX116)</f>
        <v>0</v>
      </c>
      <c r="AY13" s="19">
        <f>SUBTOTAL(9,AY20:AY116)</f>
        <v>5166</v>
      </c>
      <c r="AZ13" s="19">
        <f>SUBTOTAL(9,AZ20:AZ116)</f>
        <v>36</v>
      </c>
      <c r="BA13" s="19">
        <f>SUBTOTAL(9,BA20:BA116)</f>
        <v>1.64</v>
      </c>
      <c r="BB13" s="19">
        <f>SUBTOTAL(9,BB20:BB116)</f>
        <v>0</v>
      </c>
      <c r="BC13" s="19">
        <f>SUBTOTAL(9,BC20:BC116)</f>
        <v>82.78</v>
      </c>
      <c r="BD13" s="19">
        <f>SUBTOTAL(9,BD20:BD116)</f>
        <v>0</v>
      </c>
      <c r="BE13" s="19">
        <f>SUBTOTAL(9,BE20:BE116)</f>
        <v>12734</v>
      </c>
      <c r="BF13" s="19">
        <f>SUBTOTAL(9,BF20:BF116)</f>
        <v>28</v>
      </c>
      <c r="BG13" s="19">
        <f>SUBTOTAL(9,BG20:BG116)</f>
        <v>1.64</v>
      </c>
      <c r="BH13" s="19">
        <f>SUBTOTAL(9,BH20:BH116)</f>
        <v>0</v>
      </c>
      <c r="BI13" s="19">
        <f>SUBTOTAL(9,BI20:BI116)</f>
        <v>101.35600000000001</v>
      </c>
      <c r="BJ13" s="19">
        <f>SUBTOTAL(9,BJ20:BJ116)</f>
        <v>0</v>
      </c>
      <c r="BK13" s="19">
        <f>SUBTOTAL(9,BK20:BK116)</f>
        <v>3800</v>
      </c>
      <c r="BL13" s="19">
        <f>SUBTOTAL(9,BL20:BL116)</f>
        <v>0</v>
      </c>
      <c r="BM13" s="19">
        <f>SUBTOTAL(9,BM20:BM116)</f>
        <v>1.28</v>
      </c>
      <c r="BN13" s="19">
        <f>SUBTOTAL(9,BN20:BN116)</f>
        <v>0</v>
      </c>
      <c r="BO13" s="19">
        <f>SUBTOTAL(9,BO20:BO116)</f>
        <v>74.02000000000001</v>
      </c>
      <c r="BP13" s="19">
        <f>SUBTOTAL(9,BP20:BP116)</f>
        <v>0</v>
      </c>
      <c r="BQ13" s="19">
        <f>SUBTOTAL(9,BQ20:BQ116)</f>
        <v>12614</v>
      </c>
      <c r="BR13" s="19">
        <f>SUBTOTAL(9,BR20:BR116)</f>
        <v>0</v>
      </c>
      <c r="BS13" s="19">
        <f>SUBTOTAL(9,BS20:BS116)</f>
        <v>1.28</v>
      </c>
      <c r="BT13" s="19">
        <f>SUBTOTAL(9,BT20:BT116)</f>
        <v>0</v>
      </c>
      <c r="BU13" s="19">
        <f>SUBTOTAL(9,BU20:BU116)</f>
        <v>74.02000000000001</v>
      </c>
      <c r="BV13" s="19">
        <f>SUBTOTAL(9,BV20:BV116)</f>
        <v>0</v>
      </c>
      <c r="BW13" s="19">
        <f>SUBTOTAL(9,BW20:BW116)</f>
        <v>12614</v>
      </c>
      <c r="BX13" s="19">
        <f>SUBTOTAL(9,BX20:BX116)</f>
        <v>0</v>
      </c>
    </row>
    <row r="14" spans="1:118" ht="15.75" customHeight="1" x14ac:dyDescent="0.25">
      <c r="A14" s="23" t="s">
        <v>7</v>
      </c>
      <c r="B14" s="23" t="s">
        <v>8</v>
      </c>
      <c r="C14" s="23" t="s">
        <v>9</v>
      </c>
      <c r="D14" s="23" t="s">
        <v>10</v>
      </c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 t="s">
        <v>11</v>
      </c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5"/>
      <c r="BJ14" s="25"/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6"/>
      <c r="BX14" s="27" t="s">
        <v>12</v>
      </c>
    </row>
    <row r="15" spans="1:118" x14ac:dyDescent="0.25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 t="s">
        <v>13</v>
      </c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 t="s">
        <v>14</v>
      </c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 t="s">
        <v>15</v>
      </c>
      <c r="AO15" s="23"/>
      <c r="AP15" s="23"/>
      <c r="AQ15" s="23"/>
      <c r="AR15" s="23"/>
      <c r="AS15" s="23"/>
      <c r="AT15" s="23"/>
      <c r="AU15" s="23"/>
      <c r="AV15" s="23"/>
      <c r="AW15" s="23"/>
      <c r="AX15" s="23"/>
      <c r="AY15" s="23"/>
      <c r="AZ15" s="23" t="s">
        <v>16</v>
      </c>
      <c r="BA15" s="23"/>
      <c r="BB15" s="23"/>
      <c r="BC15" s="23"/>
      <c r="BD15" s="23"/>
      <c r="BE15" s="23"/>
      <c r="BF15" s="23"/>
      <c r="BG15" s="23"/>
      <c r="BH15" s="23"/>
      <c r="BI15" s="23"/>
      <c r="BJ15" s="23"/>
      <c r="BK15" s="23"/>
      <c r="BL15" s="23" t="s">
        <v>17</v>
      </c>
      <c r="BM15" s="23"/>
      <c r="BN15" s="23"/>
      <c r="BO15" s="23"/>
      <c r="BP15" s="23"/>
      <c r="BQ15" s="23"/>
      <c r="BR15" s="23"/>
      <c r="BS15" s="23"/>
      <c r="BT15" s="23"/>
      <c r="BU15" s="23"/>
      <c r="BV15" s="23"/>
      <c r="BW15" s="23"/>
      <c r="BX15" s="27"/>
      <c r="CM15" s="28"/>
      <c r="CN15" s="28"/>
      <c r="CO15" s="28"/>
      <c r="CP15" s="28"/>
      <c r="CQ15" s="28"/>
      <c r="CR15" s="28"/>
      <c r="CS15" s="28"/>
      <c r="CT15" s="28"/>
      <c r="CU15" s="28"/>
      <c r="CV15" s="28"/>
      <c r="CW15" s="28"/>
      <c r="CX15" s="28"/>
      <c r="CY15" s="28"/>
      <c r="CZ15" s="28"/>
      <c r="DA15" s="28"/>
      <c r="DB15" s="28"/>
      <c r="DC15" s="28"/>
      <c r="DD15" s="28"/>
      <c r="DE15" s="28"/>
      <c r="DF15" s="28"/>
      <c r="DG15" s="28"/>
      <c r="DH15" s="28"/>
      <c r="DI15" s="28"/>
      <c r="DJ15" s="28"/>
      <c r="DK15" s="28"/>
      <c r="DL15" s="28"/>
      <c r="DM15" s="28"/>
      <c r="DN15" s="28"/>
    </row>
    <row r="16" spans="1:118" x14ac:dyDescent="0.25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  <c r="AQ16" s="23"/>
      <c r="AR16" s="23"/>
      <c r="AS16" s="23"/>
      <c r="AT16" s="23"/>
      <c r="AU16" s="23"/>
      <c r="AV16" s="23"/>
      <c r="AW16" s="23"/>
      <c r="AX16" s="23"/>
      <c r="AY16" s="23"/>
      <c r="AZ16" s="23"/>
      <c r="BA16" s="23"/>
      <c r="BB16" s="23"/>
      <c r="BC16" s="23"/>
      <c r="BD16" s="23"/>
      <c r="BE16" s="23"/>
      <c r="BF16" s="23"/>
      <c r="BG16" s="23"/>
      <c r="BH16" s="23"/>
      <c r="BI16" s="23"/>
      <c r="BJ16" s="23"/>
      <c r="BK16" s="23"/>
      <c r="BL16" s="23"/>
      <c r="BM16" s="23"/>
      <c r="BN16" s="23"/>
      <c r="BO16" s="23"/>
      <c r="BP16" s="23"/>
      <c r="BQ16" s="23"/>
      <c r="BR16" s="23"/>
      <c r="BS16" s="23"/>
      <c r="BT16" s="23"/>
      <c r="BU16" s="23"/>
      <c r="BV16" s="23"/>
      <c r="BW16" s="23"/>
      <c r="BX16" s="27"/>
      <c r="CM16" s="28"/>
      <c r="CN16" s="28"/>
      <c r="CO16" s="28"/>
      <c r="CP16" s="28"/>
      <c r="CQ16" s="28"/>
      <c r="CR16" s="28"/>
      <c r="CS16" s="28"/>
      <c r="CT16" s="28"/>
      <c r="CU16" s="28"/>
      <c r="CV16" s="28"/>
      <c r="CW16" s="28"/>
      <c r="CX16" s="28"/>
      <c r="CY16" s="28"/>
      <c r="CZ16" s="28"/>
      <c r="DA16" s="28"/>
      <c r="DB16" s="28"/>
      <c r="DC16" s="28"/>
      <c r="DD16" s="28"/>
      <c r="DE16" s="28"/>
      <c r="DF16" s="28"/>
      <c r="DG16" s="28"/>
      <c r="DH16" s="28"/>
      <c r="DI16" s="28"/>
      <c r="DJ16" s="28"/>
      <c r="DK16" s="28"/>
      <c r="DL16" s="28"/>
      <c r="DM16" s="28"/>
      <c r="DN16" s="28"/>
    </row>
    <row r="17" spans="1:118" ht="36.75" customHeight="1" x14ac:dyDescent="0.25">
      <c r="A17" s="23"/>
      <c r="B17" s="23"/>
      <c r="C17" s="23"/>
      <c r="D17" s="23" t="s">
        <v>18</v>
      </c>
      <c r="E17" s="23"/>
      <c r="F17" s="23"/>
      <c r="G17" s="23"/>
      <c r="H17" s="23"/>
      <c r="I17" s="23"/>
      <c r="J17" s="27" t="s">
        <v>19</v>
      </c>
      <c r="K17" s="27"/>
      <c r="L17" s="27"/>
      <c r="M17" s="27"/>
      <c r="N17" s="27"/>
      <c r="O17" s="27"/>
      <c r="P17" s="23" t="s">
        <v>18</v>
      </c>
      <c r="Q17" s="23"/>
      <c r="R17" s="23"/>
      <c r="S17" s="23"/>
      <c r="T17" s="23"/>
      <c r="U17" s="23"/>
      <c r="V17" s="27" t="s">
        <v>20</v>
      </c>
      <c r="W17" s="27"/>
      <c r="X17" s="27"/>
      <c r="Y17" s="27"/>
      <c r="Z17" s="27"/>
      <c r="AA17" s="27"/>
      <c r="AB17" s="23" t="s">
        <v>18</v>
      </c>
      <c r="AC17" s="23"/>
      <c r="AD17" s="23"/>
      <c r="AE17" s="23"/>
      <c r="AF17" s="23"/>
      <c r="AG17" s="23"/>
      <c r="AH17" s="27" t="s">
        <v>20</v>
      </c>
      <c r="AI17" s="27"/>
      <c r="AJ17" s="27"/>
      <c r="AK17" s="27"/>
      <c r="AL17" s="27"/>
      <c r="AM17" s="27"/>
      <c r="AN17" s="23" t="s">
        <v>18</v>
      </c>
      <c r="AO17" s="23"/>
      <c r="AP17" s="23"/>
      <c r="AQ17" s="23"/>
      <c r="AR17" s="23"/>
      <c r="AS17" s="23"/>
      <c r="AT17" s="27" t="s">
        <v>20</v>
      </c>
      <c r="AU17" s="27"/>
      <c r="AV17" s="27"/>
      <c r="AW17" s="27"/>
      <c r="AX17" s="27"/>
      <c r="AY17" s="27"/>
      <c r="AZ17" s="23" t="s">
        <v>18</v>
      </c>
      <c r="BA17" s="23"/>
      <c r="BB17" s="23"/>
      <c r="BC17" s="23"/>
      <c r="BD17" s="23"/>
      <c r="BE17" s="23"/>
      <c r="BF17" s="27" t="s">
        <v>19</v>
      </c>
      <c r="BG17" s="27"/>
      <c r="BH17" s="27"/>
      <c r="BI17" s="27"/>
      <c r="BJ17" s="27"/>
      <c r="BK17" s="27"/>
      <c r="BL17" s="23" t="s">
        <v>18</v>
      </c>
      <c r="BM17" s="23"/>
      <c r="BN17" s="23"/>
      <c r="BO17" s="23"/>
      <c r="BP17" s="23"/>
      <c r="BQ17" s="23"/>
      <c r="BR17" s="27" t="s">
        <v>19</v>
      </c>
      <c r="BS17" s="27"/>
      <c r="BT17" s="27"/>
      <c r="BU17" s="27"/>
      <c r="BV17" s="27"/>
      <c r="BW17" s="27"/>
      <c r="BX17" s="27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</row>
    <row r="18" spans="1:118" ht="47.25" x14ac:dyDescent="0.25">
      <c r="A18" s="23"/>
      <c r="B18" s="23"/>
      <c r="C18" s="23"/>
      <c r="D18" s="30" t="s">
        <v>21</v>
      </c>
      <c r="E18" s="30" t="s">
        <v>22</v>
      </c>
      <c r="F18" s="30" t="s">
        <v>23</v>
      </c>
      <c r="G18" s="31" t="s">
        <v>24</v>
      </c>
      <c r="H18" s="30" t="s">
        <v>25</v>
      </c>
      <c r="I18" s="30" t="s">
        <v>26</v>
      </c>
      <c r="J18" s="30" t="s">
        <v>21</v>
      </c>
      <c r="K18" s="30" t="s">
        <v>22</v>
      </c>
      <c r="L18" s="30" t="s">
        <v>23</v>
      </c>
      <c r="M18" s="31" t="s">
        <v>24</v>
      </c>
      <c r="N18" s="30" t="s">
        <v>25</v>
      </c>
      <c r="O18" s="30" t="s">
        <v>26</v>
      </c>
      <c r="P18" s="30" t="s">
        <v>21</v>
      </c>
      <c r="Q18" s="32" t="s">
        <v>22</v>
      </c>
      <c r="R18" s="32" t="s">
        <v>23</v>
      </c>
      <c r="S18" s="33" t="s">
        <v>24</v>
      </c>
      <c r="T18" s="32" t="s">
        <v>25</v>
      </c>
      <c r="U18" s="32" t="s">
        <v>26</v>
      </c>
      <c r="V18" s="30" t="s">
        <v>21</v>
      </c>
      <c r="W18" s="30" t="s">
        <v>22</v>
      </c>
      <c r="X18" s="30" t="s">
        <v>23</v>
      </c>
      <c r="Y18" s="31" t="s">
        <v>24</v>
      </c>
      <c r="Z18" s="30" t="s">
        <v>25</v>
      </c>
      <c r="AA18" s="30" t="s">
        <v>26</v>
      </c>
      <c r="AB18" s="30" t="s">
        <v>21</v>
      </c>
      <c r="AC18" s="32" t="s">
        <v>22</v>
      </c>
      <c r="AD18" s="32" t="s">
        <v>23</v>
      </c>
      <c r="AE18" s="33" t="s">
        <v>24</v>
      </c>
      <c r="AF18" s="32" t="s">
        <v>25</v>
      </c>
      <c r="AG18" s="32" t="s">
        <v>26</v>
      </c>
      <c r="AH18" s="30" t="s">
        <v>21</v>
      </c>
      <c r="AI18" s="30" t="s">
        <v>22</v>
      </c>
      <c r="AJ18" s="30" t="s">
        <v>23</v>
      </c>
      <c r="AK18" s="31" t="s">
        <v>24</v>
      </c>
      <c r="AL18" s="30" t="s">
        <v>25</v>
      </c>
      <c r="AM18" s="30" t="s">
        <v>26</v>
      </c>
      <c r="AN18" s="30" t="s">
        <v>21</v>
      </c>
      <c r="AO18" s="32" t="s">
        <v>22</v>
      </c>
      <c r="AP18" s="32" t="s">
        <v>23</v>
      </c>
      <c r="AQ18" s="33" t="s">
        <v>24</v>
      </c>
      <c r="AR18" s="32" t="s">
        <v>25</v>
      </c>
      <c r="AS18" s="32" t="s">
        <v>26</v>
      </c>
      <c r="AT18" s="30" t="s">
        <v>21</v>
      </c>
      <c r="AU18" s="30" t="s">
        <v>22</v>
      </c>
      <c r="AV18" s="30" t="s">
        <v>23</v>
      </c>
      <c r="AW18" s="31" t="s">
        <v>24</v>
      </c>
      <c r="AX18" s="30" t="s">
        <v>25</v>
      </c>
      <c r="AY18" s="30" t="s">
        <v>26</v>
      </c>
      <c r="AZ18" s="30" t="s">
        <v>21</v>
      </c>
      <c r="BA18" s="34" t="s">
        <v>22</v>
      </c>
      <c r="BB18" s="34" t="s">
        <v>23</v>
      </c>
      <c r="BC18" s="35" t="s">
        <v>24</v>
      </c>
      <c r="BD18" s="34" t="s">
        <v>25</v>
      </c>
      <c r="BE18" s="34" t="s">
        <v>26</v>
      </c>
      <c r="BF18" s="30" t="s">
        <v>21</v>
      </c>
      <c r="BG18" s="30" t="s">
        <v>22</v>
      </c>
      <c r="BH18" s="30" t="s">
        <v>23</v>
      </c>
      <c r="BI18" s="31" t="s">
        <v>24</v>
      </c>
      <c r="BJ18" s="30" t="s">
        <v>25</v>
      </c>
      <c r="BK18" s="30" t="s">
        <v>26</v>
      </c>
      <c r="BL18" s="30" t="s">
        <v>21</v>
      </c>
      <c r="BM18" s="32" t="s">
        <v>22</v>
      </c>
      <c r="BN18" s="32" t="s">
        <v>23</v>
      </c>
      <c r="BO18" s="33" t="s">
        <v>24</v>
      </c>
      <c r="BP18" s="32" t="s">
        <v>25</v>
      </c>
      <c r="BQ18" s="32" t="s">
        <v>26</v>
      </c>
      <c r="BR18" s="30" t="s">
        <v>21</v>
      </c>
      <c r="BS18" s="30" t="s">
        <v>22</v>
      </c>
      <c r="BT18" s="30" t="s">
        <v>23</v>
      </c>
      <c r="BU18" s="31" t="s">
        <v>24</v>
      </c>
      <c r="BV18" s="30" t="s">
        <v>25</v>
      </c>
      <c r="BW18" s="30" t="s">
        <v>26</v>
      </c>
      <c r="BX18" s="27"/>
      <c r="CM18" s="36"/>
      <c r="CN18" s="36"/>
      <c r="CO18" s="36"/>
      <c r="CP18" s="37"/>
      <c r="CQ18" s="37"/>
      <c r="CR18" s="37"/>
      <c r="CS18" s="36"/>
      <c r="CT18" s="36"/>
      <c r="CU18" s="36"/>
      <c r="CV18" s="36"/>
      <c r="CW18" s="37"/>
      <c r="CX18" s="37"/>
      <c r="CY18" s="37"/>
      <c r="CZ18" s="36"/>
      <c r="DA18" s="36"/>
      <c r="DB18" s="36"/>
      <c r="DC18" s="36"/>
      <c r="DD18" s="37"/>
      <c r="DE18" s="37"/>
      <c r="DF18" s="37"/>
      <c r="DG18" s="36"/>
      <c r="DH18" s="36"/>
      <c r="DI18" s="36"/>
      <c r="DJ18" s="36"/>
      <c r="DK18" s="37"/>
      <c r="DL18" s="37"/>
      <c r="DM18" s="37"/>
      <c r="DN18" s="36"/>
    </row>
    <row r="19" spans="1:118" x14ac:dyDescent="0.25">
      <c r="A19" s="38">
        <v>1</v>
      </c>
      <c r="B19" s="38">
        <v>2</v>
      </c>
      <c r="C19" s="38">
        <v>3</v>
      </c>
      <c r="D19" s="39" t="s">
        <v>27</v>
      </c>
      <c r="E19" s="39" t="s">
        <v>28</v>
      </c>
      <c r="F19" s="39" t="s">
        <v>29</v>
      </c>
      <c r="G19" s="39" t="s">
        <v>30</v>
      </c>
      <c r="H19" s="39" t="s">
        <v>31</v>
      </c>
      <c r="I19" s="39" t="s">
        <v>32</v>
      </c>
      <c r="J19" s="39" t="s">
        <v>33</v>
      </c>
      <c r="K19" s="39" t="s">
        <v>34</v>
      </c>
      <c r="L19" s="39" t="s">
        <v>35</v>
      </c>
      <c r="M19" s="39" t="s">
        <v>36</v>
      </c>
      <c r="N19" s="39" t="s">
        <v>37</v>
      </c>
      <c r="O19" s="39" t="s">
        <v>38</v>
      </c>
      <c r="P19" s="39" t="s">
        <v>39</v>
      </c>
      <c r="Q19" s="40" t="s">
        <v>40</v>
      </c>
      <c r="R19" s="40" t="s">
        <v>41</v>
      </c>
      <c r="S19" s="40" t="s">
        <v>42</v>
      </c>
      <c r="T19" s="40" t="s">
        <v>43</v>
      </c>
      <c r="U19" s="40" t="s">
        <v>44</v>
      </c>
      <c r="V19" s="39" t="s">
        <v>45</v>
      </c>
      <c r="W19" s="39" t="s">
        <v>46</v>
      </c>
      <c r="X19" s="39" t="s">
        <v>47</v>
      </c>
      <c r="Y19" s="39" t="s">
        <v>48</v>
      </c>
      <c r="Z19" s="39" t="s">
        <v>49</v>
      </c>
      <c r="AA19" s="39" t="s">
        <v>50</v>
      </c>
      <c r="AB19" s="39" t="s">
        <v>51</v>
      </c>
      <c r="AC19" s="40" t="s">
        <v>52</v>
      </c>
      <c r="AD19" s="40" t="s">
        <v>53</v>
      </c>
      <c r="AE19" s="40" t="s">
        <v>54</v>
      </c>
      <c r="AF19" s="40" t="s">
        <v>55</v>
      </c>
      <c r="AG19" s="40" t="s">
        <v>56</v>
      </c>
      <c r="AH19" s="39" t="s">
        <v>57</v>
      </c>
      <c r="AI19" s="39" t="s">
        <v>58</v>
      </c>
      <c r="AJ19" s="39" t="s">
        <v>59</v>
      </c>
      <c r="AK19" s="39" t="s">
        <v>60</v>
      </c>
      <c r="AL19" s="39" t="s">
        <v>61</v>
      </c>
      <c r="AM19" s="39" t="s">
        <v>62</v>
      </c>
      <c r="AN19" s="39" t="s">
        <v>63</v>
      </c>
      <c r="AO19" s="40" t="s">
        <v>64</v>
      </c>
      <c r="AP19" s="40" t="s">
        <v>65</v>
      </c>
      <c r="AQ19" s="40" t="s">
        <v>66</v>
      </c>
      <c r="AR19" s="40" t="s">
        <v>67</v>
      </c>
      <c r="AS19" s="40" t="s">
        <v>68</v>
      </c>
      <c r="AT19" s="39" t="s">
        <v>69</v>
      </c>
      <c r="AU19" s="39" t="s">
        <v>70</v>
      </c>
      <c r="AV19" s="39" t="s">
        <v>71</v>
      </c>
      <c r="AW19" s="39" t="s">
        <v>72</v>
      </c>
      <c r="AX19" s="39" t="s">
        <v>73</v>
      </c>
      <c r="AY19" s="39" t="s">
        <v>74</v>
      </c>
      <c r="AZ19" s="39" t="s">
        <v>63</v>
      </c>
      <c r="BA19" s="41" t="s">
        <v>64</v>
      </c>
      <c r="BB19" s="41" t="s">
        <v>65</v>
      </c>
      <c r="BC19" s="41" t="s">
        <v>66</v>
      </c>
      <c r="BD19" s="41" t="s">
        <v>67</v>
      </c>
      <c r="BE19" s="41" t="s">
        <v>68</v>
      </c>
      <c r="BF19" s="39" t="s">
        <v>69</v>
      </c>
      <c r="BG19" s="39" t="s">
        <v>70</v>
      </c>
      <c r="BH19" s="39" t="s">
        <v>71</v>
      </c>
      <c r="BI19" s="39" t="s">
        <v>72</v>
      </c>
      <c r="BJ19" s="39" t="s">
        <v>73</v>
      </c>
      <c r="BK19" s="39" t="s">
        <v>74</v>
      </c>
      <c r="BL19" s="39" t="s">
        <v>63</v>
      </c>
      <c r="BM19" s="40" t="s">
        <v>64</v>
      </c>
      <c r="BN19" s="40" t="s">
        <v>65</v>
      </c>
      <c r="BO19" s="40" t="s">
        <v>66</v>
      </c>
      <c r="BP19" s="40" t="s">
        <v>67</v>
      </c>
      <c r="BQ19" s="40" t="s">
        <v>68</v>
      </c>
      <c r="BR19" s="39" t="s">
        <v>69</v>
      </c>
      <c r="BS19" s="39" t="s">
        <v>70</v>
      </c>
      <c r="BT19" s="39" t="s">
        <v>71</v>
      </c>
      <c r="BU19" s="39" t="s">
        <v>72</v>
      </c>
      <c r="BV19" s="39" t="s">
        <v>73</v>
      </c>
      <c r="BW19" s="39" t="s">
        <v>74</v>
      </c>
      <c r="BX19" s="39" t="s">
        <v>75</v>
      </c>
      <c r="CM19" s="42"/>
      <c r="CN19" s="42"/>
      <c r="CO19" s="42"/>
      <c r="CP19" s="42"/>
      <c r="CQ19" s="42"/>
      <c r="CR19" s="42"/>
      <c r="CS19" s="42"/>
      <c r="CT19" s="42"/>
      <c r="CU19" s="42"/>
      <c r="CV19" s="42"/>
      <c r="CW19" s="42"/>
      <c r="CX19" s="42"/>
      <c r="CY19" s="42"/>
      <c r="CZ19" s="42"/>
      <c r="DA19" s="42"/>
      <c r="DB19" s="42"/>
      <c r="DC19" s="42"/>
      <c r="DD19" s="42"/>
      <c r="DE19" s="42"/>
      <c r="DF19" s="42"/>
      <c r="DG19" s="42"/>
      <c r="DH19" s="42"/>
      <c r="DI19" s="42"/>
      <c r="DJ19" s="42"/>
      <c r="DK19" s="42"/>
      <c r="DL19" s="42"/>
      <c r="DM19" s="42"/>
      <c r="DN19" s="42"/>
    </row>
    <row r="20" spans="1:118" s="51" customFormat="1" ht="31.5" x14ac:dyDescent="0.25">
      <c r="A20" s="43">
        <f>[1]Н0228_1037000158513_02_0_69_!A19</f>
        <v>0</v>
      </c>
      <c r="B20" s="44" t="str">
        <f>[1]Н0228_1037000158513_02_0_69_!B19</f>
        <v>ВСЕГО по инвестиционной программе, в том числе:</v>
      </c>
      <c r="C20" s="45" t="str">
        <f>[1]Н0228_1037000158513_02_0_69_!C19</f>
        <v>Г</v>
      </c>
      <c r="D20" s="46" t="s">
        <v>76</v>
      </c>
      <c r="E20" s="47">
        <f t="shared" ref="E20" si="0">SUM(E21:E26)</f>
        <v>0</v>
      </c>
      <c r="F20" s="47">
        <f t="shared" ref="F20:U20" si="1">SUM(F21:F26)</f>
        <v>0</v>
      </c>
      <c r="G20" s="47">
        <f t="shared" si="1"/>
        <v>0</v>
      </c>
      <c r="H20" s="47">
        <f t="shared" si="1"/>
        <v>0</v>
      </c>
      <c r="I20" s="47">
        <f t="shared" si="1"/>
        <v>0</v>
      </c>
      <c r="J20" s="46" t="s">
        <v>76</v>
      </c>
      <c r="K20" s="46" t="s">
        <v>76</v>
      </c>
      <c r="L20" s="46" t="s">
        <v>76</v>
      </c>
      <c r="M20" s="46" t="s">
        <v>76</v>
      </c>
      <c r="N20" s="46" t="s">
        <v>76</v>
      </c>
      <c r="O20" s="46" t="s">
        <v>76</v>
      </c>
      <c r="P20" s="46" t="s">
        <v>76</v>
      </c>
      <c r="Q20" s="48">
        <f t="shared" si="1"/>
        <v>1.92</v>
      </c>
      <c r="R20" s="48">
        <f t="shared" si="1"/>
        <v>0</v>
      </c>
      <c r="S20" s="48">
        <f t="shared" si="1"/>
        <v>22.546999999999997</v>
      </c>
      <c r="T20" s="48">
        <f t="shared" si="1"/>
        <v>0</v>
      </c>
      <c r="U20" s="48">
        <f t="shared" si="1"/>
        <v>359</v>
      </c>
      <c r="V20" s="49" t="s">
        <v>76</v>
      </c>
      <c r="W20" s="48">
        <f t="shared" ref="W20:BW20" si="2">SUM(W21:W26)</f>
        <v>1.92</v>
      </c>
      <c r="X20" s="48">
        <f t="shared" si="2"/>
        <v>0</v>
      </c>
      <c r="Y20" s="48">
        <f t="shared" si="2"/>
        <v>16.672000000000001</v>
      </c>
      <c r="Z20" s="48">
        <f t="shared" si="2"/>
        <v>0</v>
      </c>
      <c r="AA20" s="48">
        <f t="shared" si="2"/>
        <v>380</v>
      </c>
      <c r="AB20" s="49" t="s">
        <v>76</v>
      </c>
      <c r="AC20" s="48">
        <f t="shared" si="2"/>
        <v>0.56999999999999995</v>
      </c>
      <c r="AD20" s="48">
        <f t="shared" si="2"/>
        <v>0</v>
      </c>
      <c r="AE20" s="48">
        <f t="shared" si="2"/>
        <v>19.224999999999998</v>
      </c>
      <c r="AF20" s="48">
        <f t="shared" si="2"/>
        <v>0</v>
      </c>
      <c r="AG20" s="48">
        <f t="shared" si="2"/>
        <v>2271</v>
      </c>
      <c r="AH20" s="49" t="s">
        <v>76</v>
      </c>
      <c r="AI20" s="48">
        <f t="shared" si="2"/>
        <v>1.3</v>
      </c>
      <c r="AJ20" s="48">
        <f t="shared" si="2"/>
        <v>0</v>
      </c>
      <c r="AK20" s="48">
        <f t="shared" si="2"/>
        <v>17.584</v>
      </c>
      <c r="AL20" s="48">
        <f t="shared" si="2"/>
        <v>0</v>
      </c>
      <c r="AM20" s="48">
        <f t="shared" si="2"/>
        <v>2248</v>
      </c>
      <c r="AN20" s="49" t="s">
        <v>76</v>
      </c>
      <c r="AO20" s="48">
        <f t="shared" si="2"/>
        <v>1.46</v>
      </c>
      <c r="AP20" s="48">
        <f t="shared" si="2"/>
        <v>0</v>
      </c>
      <c r="AQ20" s="48">
        <f t="shared" si="2"/>
        <v>24.151</v>
      </c>
      <c r="AR20" s="48">
        <f t="shared" si="2"/>
        <v>0</v>
      </c>
      <c r="AS20" s="48">
        <f t="shared" si="2"/>
        <v>594</v>
      </c>
      <c r="AT20" s="49" t="s">
        <v>76</v>
      </c>
      <c r="AU20" s="48">
        <f t="shared" si="2"/>
        <v>1.46</v>
      </c>
      <c r="AV20" s="48">
        <f t="shared" si="2"/>
        <v>0</v>
      </c>
      <c r="AW20" s="48">
        <f t="shared" si="2"/>
        <v>19.260000000000002</v>
      </c>
      <c r="AX20" s="48">
        <f t="shared" si="2"/>
        <v>0</v>
      </c>
      <c r="AY20" s="48">
        <f t="shared" si="2"/>
        <v>862</v>
      </c>
      <c r="AZ20" s="49" t="s">
        <v>76</v>
      </c>
      <c r="BA20" s="48">
        <f t="shared" si="2"/>
        <v>0.41</v>
      </c>
      <c r="BB20" s="48">
        <f t="shared" si="2"/>
        <v>0</v>
      </c>
      <c r="BC20" s="48">
        <f t="shared" si="2"/>
        <v>20.695</v>
      </c>
      <c r="BD20" s="48">
        <f t="shared" si="2"/>
        <v>0</v>
      </c>
      <c r="BE20" s="48">
        <f t="shared" si="2"/>
        <v>2129</v>
      </c>
      <c r="BF20" s="49" t="s">
        <v>76</v>
      </c>
      <c r="BG20" s="48">
        <f t="shared" si="2"/>
        <v>0.41</v>
      </c>
      <c r="BH20" s="48">
        <f t="shared" si="2"/>
        <v>0</v>
      </c>
      <c r="BI20" s="48">
        <f t="shared" si="2"/>
        <v>25.339000000000002</v>
      </c>
      <c r="BJ20" s="48">
        <f t="shared" si="2"/>
        <v>0</v>
      </c>
      <c r="BK20" s="48">
        <f t="shared" si="2"/>
        <v>640</v>
      </c>
      <c r="BL20" s="49" t="s">
        <v>76</v>
      </c>
      <c r="BM20" s="48">
        <f t="shared" si="2"/>
        <v>0.32</v>
      </c>
      <c r="BN20" s="48">
        <f t="shared" si="2"/>
        <v>0</v>
      </c>
      <c r="BO20" s="48">
        <f t="shared" si="2"/>
        <v>18.504999999999999</v>
      </c>
      <c r="BP20" s="48">
        <f t="shared" si="2"/>
        <v>0</v>
      </c>
      <c r="BQ20" s="48">
        <f t="shared" si="2"/>
        <v>2109</v>
      </c>
      <c r="BR20" s="49" t="s">
        <v>76</v>
      </c>
      <c r="BS20" s="48">
        <f t="shared" si="2"/>
        <v>0.32</v>
      </c>
      <c r="BT20" s="48">
        <f t="shared" si="2"/>
        <v>0</v>
      </c>
      <c r="BU20" s="48">
        <f t="shared" si="2"/>
        <v>18.504999999999999</v>
      </c>
      <c r="BV20" s="48">
        <f t="shared" si="2"/>
        <v>0</v>
      </c>
      <c r="BW20" s="48">
        <f t="shared" si="2"/>
        <v>2109</v>
      </c>
      <c r="BX20" s="50" t="str">
        <f>IF([1]Н0228_1037000158513_02_0_69_!DC19="","",[1]Н0228_1037000158513_02_0_69_!DC19)</f>
        <v>нд</v>
      </c>
      <c r="CM20" s="52"/>
      <c r="CN20" s="52"/>
      <c r="CO20" s="52"/>
      <c r="CP20" s="52"/>
      <c r="CQ20" s="52"/>
      <c r="CR20" s="52"/>
      <c r="CS20" s="52"/>
      <c r="CT20" s="52"/>
      <c r="CU20" s="52"/>
      <c r="CV20" s="52"/>
      <c r="CW20" s="52"/>
      <c r="CX20" s="52"/>
      <c r="CY20" s="52"/>
      <c r="CZ20" s="52"/>
      <c r="DA20" s="52"/>
      <c r="DB20" s="52"/>
      <c r="DC20" s="52"/>
      <c r="DD20" s="52"/>
      <c r="DE20" s="52"/>
      <c r="DF20" s="52"/>
      <c r="DG20" s="52"/>
      <c r="DH20" s="52"/>
      <c r="DI20" s="52"/>
      <c r="DJ20" s="52"/>
      <c r="DK20" s="52"/>
      <c r="DL20" s="52"/>
      <c r="DM20" s="52"/>
      <c r="DN20" s="52"/>
    </row>
    <row r="21" spans="1:118" s="51" customFormat="1" ht="31.5" x14ac:dyDescent="0.25">
      <c r="A21" s="43" t="str">
        <f>[1]Н0228_1037000158513_02_0_69_!A20</f>
        <v>0.1</v>
      </c>
      <c r="B21" s="53" t="str">
        <f>[1]Н0228_1037000158513_02_0_69_!B20</f>
        <v>Технологическое присоединение, всего</v>
      </c>
      <c r="C21" s="43" t="str">
        <f>[1]Н0228_1037000158513_02_0_69_!C20</f>
        <v>Г</v>
      </c>
      <c r="D21" s="46" t="s">
        <v>76</v>
      </c>
      <c r="E21" s="46">
        <f t="shared" ref="E21:U21" si="3">SUM(E27)</f>
        <v>0</v>
      </c>
      <c r="F21" s="46">
        <f t="shared" si="3"/>
        <v>0</v>
      </c>
      <c r="G21" s="46">
        <f t="shared" si="3"/>
        <v>0</v>
      </c>
      <c r="H21" s="46">
        <f t="shared" si="3"/>
        <v>0</v>
      </c>
      <c r="I21" s="46">
        <f t="shared" si="3"/>
        <v>0</v>
      </c>
      <c r="J21" s="46" t="s">
        <v>76</v>
      </c>
      <c r="K21" s="46" t="s">
        <v>76</v>
      </c>
      <c r="L21" s="46" t="s">
        <v>76</v>
      </c>
      <c r="M21" s="46" t="s">
        <v>76</v>
      </c>
      <c r="N21" s="46" t="s">
        <v>76</v>
      </c>
      <c r="O21" s="46" t="s">
        <v>76</v>
      </c>
      <c r="P21" s="46" t="s">
        <v>76</v>
      </c>
      <c r="Q21" s="49">
        <f t="shared" si="3"/>
        <v>0</v>
      </c>
      <c r="R21" s="49">
        <f t="shared" si="3"/>
        <v>0</v>
      </c>
      <c r="S21" s="49">
        <f t="shared" si="3"/>
        <v>0</v>
      </c>
      <c r="T21" s="49">
        <f t="shared" si="3"/>
        <v>0</v>
      </c>
      <c r="U21" s="49">
        <f t="shared" si="3"/>
        <v>0</v>
      </c>
      <c r="V21" s="49" t="s">
        <v>76</v>
      </c>
      <c r="W21" s="49">
        <f t="shared" ref="W21:BW21" si="4">SUM(W27)</f>
        <v>0</v>
      </c>
      <c r="X21" s="49">
        <f t="shared" si="4"/>
        <v>0</v>
      </c>
      <c r="Y21" s="49">
        <f t="shared" si="4"/>
        <v>0</v>
      </c>
      <c r="Z21" s="49">
        <f t="shared" si="4"/>
        <v>0</v>
      </c>
      <c r="AA21" s="49">
        <f t="shared" si="4"/>
        <v>0</v>
      </c>
      <c r="AB21" s="49" t="s">
        <v>76</v>
      </c>
      <c r="AC21" s="49">
        <f t="shared" si="4"/>
        <v>0</v>
      </c>
      <c r="AD21" s="49">
        <f t="shared" si="4"/>
        <v>0</v>
      </c>
      <c r="AE21" s="49">
        <f t="shared" si="4"/>
        <v>0</v>
      </c>
      <c r="AF21" s="49">
        <f t="shared" si="4"/>
        <v>0</v>
      </c>
      <c r="AG21" s="49">
        <f t="shared" si="4"/>
        <v>0</v>
      </c>
      <c r="AH21" s="49" t="s">
        <v>76</v>
      </c>
      <c r="AI21" s="49">
        <f t="shared" si="4"/>
        <v>0</v>
      </c>
      <c r="AJ21" s="49">
        <f t="shared" si="4"/>
        <v>0</v>
      </c>
      <c r="AK21" s="49">
        <f t="shared" si="4"/>
        <v>0</v>
      </c>
      <c r="AL21" s="49">
        <f t="shared" si="4"/>
        <v>0</v>
      </c>
      <c r="AM21" s="49">
        <f t="shared" si="4"/>
        <v>0</v>
      </c>
      <c r="AN21" s="49" t="s">
        <v>76</v>
      </c>
      <c r="AO21" s="49">
        <f t="shared" si="4"/>
        <v>0</v>
      </c>
      <c r="AP21" s="49">
        <f t="shared" si="4"/>
        <v>0</v>
      </c>
      <c r="AQ21" s="49">
        <f t="shared" si="4"/>
        <v>0</v>
      </c>
      <c r="AR21" s="49">
        <f t="shared" si="4"/>
        <v>0</v>
      </c>
      <c r="AS21" s="49">
        <f t="shared" si="4"/>
        <v>0</v>
      </c>
      <c r="AT21" s="49" t="s">
        <v>76</v>
      </c>
      <c r="AU21" s="49">
        <f t="shared" si="4"/>
        <v>0</v>
      </c>
      <c r="AV21" s="49">
        <f t="shared" si="4"/>
        <v>0</v>
      </c>
      <c r="AW21" s="49">
        <f t="shared" si="4"/>
        <v>0</v>
      </c>
      <c r="AX21" s="49">
        <f t="shared" si="4"/>
        <v>0</v>
      </c>
      <c r="AY21" s="49">
        <f t="shared" si="4"/>
        <v>0</v>
      </c>
      <c r="AZ21" s="49" t="s">
        <v>76</v>
      </c>
      <c r="BA21" s="49">
        <f t="shared" si="4"/>
        <v>0</v>
      </c>
      <c r="BB21" s="49">
        <f t="shared" si="4"/>
        <v>0</v>
      </c>
      <c r="BC21" s="49">
        <f t="shared" si="4"/>
        <v>0</v>
      </c>
      <c r="BD21" s="49">
        <f t="shared" si="4"/>
        <v>0</v>
      </c>
      <c r="BE21" s="49">
        <f t="shared" si="4"/>
        <v>0</v>
      </c>
      <c r="BF21" s="49" t="s">
        <v>76</v>
      </c>
      <c r="BG21" s="49">
        <f t="shared" si="4"/>
        <v>0</v>
      </c>
      <c r="BH21" s="49">
        <f t="shared" si="4"/>
        <v>0</v>
      </c>
      <c r="BI21" s="49">
        <f t="shared" si="4"/>
        <v>0</v>
      </c>
      <c r="BJ21" s="49">
        <f t="shared" si="4"/>
        <v>0</v>
      </c>
      <c r="BK21" s="49">
        <f t="shared" si="4"/>
        <v>0</v>
      </c>
      <c r="BL21" s="49" t="s">
        <v>76</v>
      </c>
      <c r="BM21" s="49">
        <f t="shared" si="4"/>
        <v>0</v>
      </c>
      <c r="BN21" s="49">
        <f t="shared" si="4"/>
        <v>0</v>
      </c>
      <c r="BO21" s="49">
        <f t="shared" si="4"/>
        <v>0</v>
      </c>
      <c r="BP21" s="49">
        <f t="shared" si="4"/>
        <v>0</v>
      </c>
      <c r="BQ21" s="49">
        <f t="shared" si="4"/>
        <v>0</v>
      </c>
      <c r="BR21" s="49" t="s">
        <v>76</v>
      </c>
      <c r="BS21" s="49">
        <f t="shared" si="4"/>
        <v>0</v>
      </c>
      <c r="BT21" s="49">
        <f t="shared" si="4"/>
        <v>0</v>
      </c>
      <c r="BU21" s="49">
        <f t="shared" si="4"/>
        <v>0</v>
      </c>
      <c r="BV21" s="49">
        <f t="shared" si="4"/>
        <v>0</v>
      </c>
      <c r="BW21" s="49">
        <f t="shared" si="4"/>
        <v>0</v>
      </c>
      <c r="BX21" s="50" t="str">
        <f>IF([1]Н0228_1037000158513_02_0_69_!DC20="","",[1]Н0228_1037000158513_02_0_69_!DC20)</f>
        <v>нд</v>
      </c>
    </row>
    <row r="22" spans="1:118" s="51" customFormat="1" ht="31.5" x14ac:dyDescent="0.25">
      <c r="A22" s="43" t="str">
        <f>[1]Н0228_1037000158513_02_0_69_!A21</f>
        <v>0.2</v>
      </c>
      <c r="B22" s="53" t="str">
        <f>[1]Н0228_1037000158513_02_0_69_!B21</f>
        <v>Реконструкция, модернизация, техническое перевооружение, всего</v>
      </c>
      <c r="C22" s="43" t="str">
        <f>[1]Н0228_1037000158513_02_0_69_!C21</f>
        <v>Г</v>
      </c>
      <c r="D22" s="46" t="s">
        <v>76</v>
      </c>
      <c r="E22" s="46">
        <f t="shared" ref="E22:U22" si="5">SUM(E45)</f>
        <v>0</v>
      </c>
      <c r="F22" s="46">
        <f t="shared" si="5"/>
        <v>0</v>
      </c>
      <c r="G22" s="46">
        <f t="shared" si="5"/>
        <v>0</v>
      </c>
      <c r="H22" s="46">
        <f t="shared" si="5"/>
        <v>0</v>
      </c>
      <c r="I22" s="46">
        <f t="shared" si="5"/>
        <v>0</v>
      </c>
      <c r="J22" s="46" t="s">
        <v>76</v>
      </c>
      <c r="K22" s="46" t="s">
        <v>76</v>
      </c>
      <c r="L22" s="46" t="s">
        <v>76</v>
      </c>
      <c r="M22" s="46" t="s">
        <v>76</v>
      </c>
      <c r="N22" s="46" t="s">
        <v>76</v>
      </c>
      <c r="O22" s="46" t="s">
        <v>76</v>
      </c>
      <c r="P22" s="46" t="s">
        <v>76</v>
      </c>
      <c r="Q22" s="49">
        <f t="shared" si="5"/>
        <v>0</v>
      </c>
      <c r="R22" s="49">
        <f t="shared" si="5"/>
        <v>0</v>
      </c>
      <c r="S22" s="49">
        <f t="shared" si="5"/>
        <v>0</v>
      </c>
      <c r="T22" s="49">
        <f t="shared" si="5"/>
        <v>0</v>
      </c>
      <c r="U22" s="49">
        <f t="shared" si="5"/>
        <v>336</v>
      </c>
      <c r="V22" s="49" t="s">
        <v>76</v>
      </c>
      <c r="W22" s="49">
        <f t="shared" ref="W22:BW22" si="6">SUM(W45)</f>
        <v>0</v>
      </c>
      <c r="X22" s="49">
        <f t="shared" si="6"/>
        <v>0</v>
      </c>
      <c r="Y22" s="49">
        <f t="shared" si="6"/>
        <v>0</v>
      </c>
      <c r="Z22" s="49">
        <f t="shared" si="6"/>
        <v>0</v>
      </c>
      <c r="AA22" s="49">
        <f t="shared" si="6"/>
        <v>357</v>
      </c>
      <c r="AB22" s="49" t="s">
        <v>76</v>
      </c>
      <c r="AC22" s="49">
        <f t="shared" si="6"/>
        <v>0</v>
      </c>
      <c r="AD22" s="49">
        <f t="shared" si="6"/>
        <v>0</v>
      </c>
      <c r="AE22" s="49">
        <f t="shared" si="6"/>
        <v>0</v>
      </c>
      <c r="AF22" s="49">
        <f t="shared" si="6"/>
        <v>0</v>
      </c>
      <c r="AG22" s="49">
        <f t="shared" si="6"/>
        <v>2248</v>
      </c>
      <c r="AH22" s="49" t="s">
        <v>76</v>
      </c>
      <c r="AI22" s="49">
        <f t="shared" si="6"/>
        <v>0</v>
      </c>
      <c r="AJ22" s="49">
        <f t="shared" si="6"/>
        <v>0</v>
      </c>
      <c r="AK22" s="49">
        <f t="shared" si="6"/>
        <v>0</v>
      </c>
      <c r="AL22" s="49">
        <f t="shared" si="6"/>
        <v>0</v>
      </c>
      <c r="AM22" s="49">
        <f t="shared" si="6"/>
        <v>2245</v>
      </c>
      <c r="AN22" s="49" t="s">
        <v>76</v>
      </c>
      <c r="AO22" s="49">
        <f t="shared" si="6"/>
        <v>0</v>
      </c>
      <c r="AP22" s="49">
        <f t="shared" si="6"/>
        <v>0</v>
      </c>
      <c r="AQ22" s="49">
        <f t="shared" si="6"/>
        <v>0</v>
      </c>
      <c r="AR22" s="49">
        <f t="shared" si="6"/>
        <v>0</v>
      </c>
      <c r="AS22" s="49">
        <f t="shared" si="6"/>
        <v>591</v>
      </c>
      <c r="AT22" s="49" t="s">
        <v>76</v>
      </c>
      <c r="AU22" s="49">
        <f t="shared" si="6"/>
        <v>0</v>
      </c>
      <c r="AV22" s="49">
        <f t="shared" si="6"/>
        <v>0</v>
      </c>
      <c r="AW22" s="49">
        <f t="shared" si="6"/>
        <v>0</v>
      </c>
      <c r="AX22" s="49">
        <f t="shared" si="6"/>
        <v>0</v>
      </c>
      <c r="AY22" s="49">
        <f t="shared" si="6"/>
        <v>859</v>
      </c>
      <c r="AZ22" s="49" t="s">
        <v>76</v>
      </c>
      <c r="BA22" s="49">
        <f t="shared" si="6"/>
        <v>0</v>
      </c>
      <c r="BB22" s="49">
        <f t="shared" si="6"/>
        <v>0</v>
      </c>
      <c r="BC22" s="49">
        <f t="shared" si="6"/>
        <v>0</v>
      </c>
      <c r="BD22" s="49">
        <f t="shared" si="6"/>
        <v>0</v>
      </c>
      <c r="BE22" s="49">
        <f t="shared" si="6"/>
        <v>2109</v>
      </c>
      <c r="BF22" s="49" t="s">
        <v>76</v>
      </c>
      <c r="BG22" s="49">
        <f t="shared" si="6"/>
        <v>0</v>
      </c>
      <c r="BH22" s="49">
        <f t="shared" si="6"/>
        <v>0</v>
      </c>
      <c r="BI22" s="49">
        <f t="shared" si="6"/>
        <v>0</v>
      </c>
      <c r="BJ22" s="49">
        <f t="shared" si="6"/>
        <v>0</v>
      </c>
      <c r="BK22" s="49">
        <f t="shared" si="6"/>
        <v>620</v>
      </c>
      <c r="BL22" s="49" t="s">
        <v>76</v>
      </c>
      <c r="BM22" s="49">
        <f t="shared" si="6"/>
        <v>0</v>
      </c>
      <c r="BN22" s="49">
        <f t="shared" si="6"/>
        <v>0</v>
      </c>
      <c r="BO22" s="49">
        <f t="shared" si="6"/>
        <v>0</v>
      </c>
      <c r="BP22" s="49">
        <f t="shared" si="6"/>
        <v>0</v>
      </c>
      <c r="BQ22" s="49">
        <f t="shared" si="6"/>
        <v>2089</v>
      </c>
      <c r="BR22" s="49" t="s">
        <v>76</v>
      </c>
      <c r="BS22" s="49">
        <f t="shared" si="6"/>
        <v>0</v>
      </c>
      <c r="BT22" s="49">
        <f t="shared" si="6"/>
        <v>0</v>
      </c>
      <c r="BU22" s="49">
        <f t="shared" si="6"/>
        <v>0</v>
      </c>
      <c r="BV22" s="49">
        <f t="shared" si="6"/>
        <v>0</v>
      </c>
      <c r="BW22" s="49">
        <f t="shared" si="6"/>
        <v>2089</v>
      </c>
      <c r="BX22" s="50" t="str">
        <f>IF([1]Н0228_1037000158513_02_0_69_!DC21="","",[1]Н0228_1037000158513_02_0_69_!DC21)</f>
        <v>нд</v>
      </c>
    </row>
    <row r="23" spans="1:118" s="51" customFormat="1" ht="78.75" x14ac:dyDescent="0.25">
      <c r="A23" s="43" t="str">
        <f>[1]Н0228_1037000158513_02_0_69_!A22</f>
        <v>0.3</v>
      </c>
      <c r="B23" s="53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3" t="str">
        <f>[1]Н0228_1037000158513_02_0_69_!C22</f>
        <v>Г</v>
      </c>
      <c r="D23" s="46" t="s">
        <v>76</v>
      </c>
      <c r="E23" s="46">
        <f t="shared" ref="E23:U23" si="7">SUM(E75)</f>
        <v>0</v>
      </c>
      <c r="F23" s="46">
        <f t="shared" si="7"/>
        <v>0</v>
      </c>
      <c r="G23" s="46">
        <f t="shared" si="7"/>
        <v>0</v>
      </c>
      <c r="H23" s="46">
        <f t="shared" si="7"/>
        <v>0</v>
      </c>
      <c r="I23" s="46">
        <f t="shared" si="7"/>
        <v>0</v>
      </c>
      <c r="J23" s="46" t="s">
        <v>76</v>
      </c>
      <c r="K23" s="46" t="s">
        <v>76</v>
      </c>
      <c r="L23" s="46" t="s">
        <v>76</v>
      </c>
      <c r="M23" s="46" t="s">
        <v>76</v>
      </c>
      <c r="N23" s="46" t="s">
        <v>76</v>
      </c>
      <c r="O23" s="46" t="s">
        <v>76</v>
      </c>
      <c r="P23" s="46" t="s">
        <v>76</v>
      </c>
      <c r="Q23" s="49">
        <f t="shared" si="7"/>
        <v>0</v>
      </c>
      <c r="R23" s="49">
        <f t="shared" si="7"/>
        <v>0</v>
      </c>
      <c r="S23" s="49">
        <f t="shared" si="7"/>
        <v>1.4</v>
      </c>
      <c r="T23" s="49">
        <f t="shared" si="7"/>
        <v>0</v>
      </c>
      <c r="U23" s="49">
        <f t="shared" si="7"/>
        <v>0</v>
      </c>
      <c r="V23" s="49" t="s">
        <v>76</v>
      </c>
      <c r="W23" s="49">
        <f t="shared" ref="W23:BW23" si="8">SUM(W75)</f>
        <v>0</v>
      </c>
      <c r="X23" s="49">
        <f t="shared" si="8"/>
        <v>0</v>
      </c>
      <c r="Y23" s="49">
        <f t="shared" si="8"/>
        <v>1.3660000000000001</v>
      </c>
      <c r="Z23" s="49">
        <f t="shared" si="8"/>
        <v>0</v>
      </c>
      <c r="AA23" s="49">
        <f t="shared" si="8"/>
        <v>0</v>
      </c>
      <c r="AB23" s="49" t="s">
        <v>76</v>
      </c>
      <c r="AC23" s="49">
        <f t="shared" si="8"/>
        <v>0</v>
      </c>
      <c r="AD23" s="49">
        <f t="shared" si="8"/>
        <v>0</v>
      </c>
      <c r="AE23" s="49">
        <f t="shared" si="8"/>
        <v>0</v>
      </c>
      <c r="AF23" s="49">
        <f t="shared" si="8"/>
        <v>0</v>
      </c>
      <c r="AG23" s="49">
        <f t="shared" si="8"/>
        <v>0</v>
      </c>
      <c r="AH23" s="49" t="s">
        <v>76</v>
      </c>
      <c r="AI23" s="49">
        <f t="shared" si="8"/>
        <v>0</v>
      </c>
      <c r="AJ23" s="49">
        <f t="shared" si="8"/>
        <v>0</v>
      </c>
      <c r="AK23" s="49">
        <f t="shared" si="8"/>
        <v>0</v>
      </c>
      <c r="AL23" s="49">
        <f t="shared" si="8"/>
        <v>0</v>
      </c>
      <c r="AM23" s="49">
        <f t="shared" si="8"/>
        <v>0</v>
      </c>
      <c r="AN23" s="49" t="s">
        <v>76</v>
      </c>
      <c r="AO23" s="49">
        <f t="shared" si="8"/>
        <v>0</v>
      </c>
      <c r="AP23" s="49">
        <f t="shared" si="8"/>
        <v>0</v>
      </c>
      <c r="AQ23" s="49">
        <f t="shared" si="8"/>
        <v>0</v>
      </c>
      <c r="AR23" s="49">
        <f t="shared" si="8"/>
        <v>0</v>
      </c>
      <c r="AS23" s="49">
        <f t="shared" si="8"/>
        <v>0</v>
      </c>
      <c r="AT23" s="49" t="s">
        <v>76</v>
      </c>
      <c r="AU23" s="49">
        <f t="shared" si="8"/>
        <v>0</v>
      </c>
      <c r="AV23" s="49">
        <f t="shared" si="8"/>
        <v>0</v>
      </c>
      <c r="AW23" s="49">
        <f t="shared" si="8"/>
        <v>0</v>
      </c>
      <c r="AX23" s="49">
        <f t="shared" si="8"/>
        <v>0</v>
      </c>
      <c r="AY23" s="49">
        <f t="shared" si="8"/>
        <v>0</v>
      </c>
      <c r="AZ23" s="49" t="s">
        <v>76</v>
      </c>
      <c r="BA23" s="49">
        <f t="shared" si="8"/>
        <v>0</v>
      </c>
      <c r="BB23" s="49">
        <f t="shared" si="8"/>
        <v>0</v>
      </c>
      <c r="BC23" s="49">
        <f t="shared" si="8"/>
        <v>0</v>
      </c>
      <c r="BD23" s="49">
        <f t="shared" si="8"/>
        <v>0</v>
      </c>
      <c r="BE23" s="49">
        <f t="shared" si="8"/>
        <v>0</v>
      </c>
      <c r="BF23" s="49" t="s">
        <v>76</v>
      </c>
      <c r="BG23" s="49">
        <f t="shared" si="8"/>
        <v>0</v>
      </c>
      <c r="BH23" s="49">
        <f t="shared" si="8"/>
        <v>0</v>
      </c>
      <c r="BI23" s="49">
        <f t="shared" si="8"/>
        <v>0</v>
      </c>
      <c r="BJ23" s="49">
        <f t="shared" si="8"/>
        <v>0</v>
      </c>
      <c r="BK23" s="49">
        <f t="shared" si="8"/>
        <v>0</v>
      </c>
      <c r="BL23" s="49" t="s">
        <v>76</v>
      </c>
      <c r="BM23" s="49">
        <f t="shared" si="8"/>
        <v>0</v>
      </c>
      <c r="BN23" s="49">
        <f t="shared" si="8"/>
        <v>0</v>
      </c>
      <c r="BO23" s="49">
        <f t="shared" si="8"/>
        <v>0</v>
      </c>
      <c r="BP23" s="49">
        <f t="shared" si="8"/>
        <v>0</v>
      </c>
      <c r="BQ23" s="49">
        <f t="shared" si="8"/>
        <v>0</v>
      </c>
      <c r="BR23" s="49" t="s">
        <v>76</v>
      </c>
      <c r="BS23" s="49">
        <f t="shared" si="8"/>
        <v>0</v>
      </c>
      <c r="BT23" s="49">
        <f t="shared" si="8"/>
        <v>0</v>
      </c>
      <c r="BU23" s="49">
        <f t="shared" si="8"/>
        <v>0</v>
      </c>
      <c r="BV23" s="49">
        <f t="shared" si="8"/>
        <v>0</v>
      </c>
      <c r="BW23" s="49">
        <f t="shared" si="8"/>
        <v>0</v>
      </c>
      <c r="BX23" s="50" t="str">
        <f>IF([1]Н0228_1037000158513_02_0_69_!DC22="","",[1]Н0228_1037000158513_02_0_69_!DC22)</f>
        <v>нд</v>
      </c>
    </row>
    <row r="24" spans="1:118" s="51" customFormat="1" ht="47.25" x14ac:dyDescent="0.25">
      <c r="A24" s="43" t="str">
        <f>[1]Н0228_1037000158513_02_0_69_!A23</f>
        <v>0.4</v>
      </c>
      <c r="B24" s="53" t="str">
        <f>[1]Н0228_1037000158513_02_0_69_!B23</f>
        <v>Прочее новое строительство объектов электросетевого хозяйства, всего</v>
      </c>
      <c r="C24" s="43" t="str">
        <f>[1]Н0228_1037000158513_02_0_69_!C23</f>
        <v>Г</v>
      </c>
      <c r="D24" s="46" t="s">
        <v>76</v>
      </c>
      <c r="E24" s="46">
        <f t="shared" ref="E24:U24" si="9">SUM(E79)</f>
        <v>0</v>
      </c>
      <c r="F24" s="46">
        <f t="shared" si="9"/>
        <v>0</v>
      </c>
      <c r="G24" s="46">
        <f t="shared" si="9"/>
        <v>0</v>
      </c>
      <c r="H24" s="46">
        <f t="shared" si="9"/>
        <v>0</v>
      </c>
      <c r="I24" s="46">
        <f t="shared" si="9"/>
        <v>0</v>
      </c>
      <c r="J24" s="46" t="s">
        <v>76</v>
      </c>
      <c r="K24" s="46" t="s">
        <v>76</v>
      </c>
      <c r="L24" s="46" t="s">
        <v>76</v>
      </c>
      <c r="M24" s="46" t="s">
        <v>76</v>
      </c>
      <c r="N24" s="46" t="s">
        <v>76</v>
      </c>
      <c r="O24" s="46" t="s">
        <v>76</v>
      </c>
      <c r="P24" s="46" t="s">
        <v>76</v>
      </c>
      <c r="Q24" s="49">
        <f t="shared" si="9"/>
        <v>1.92</v>
      </c>
      <c r="R24" s="49">
        <f t="shared" si="9"/>
        <v>0</v>
      </c>
      <c r="S24" s="49">
        <f t="shared" si="9"/>
        <v>21.146999999999998</v>
      </c>
      <c r="T24" s="49">
        <f t="shared" si="9"/>
        <v>0</v>
      </c>
      <c r="U24" s="49">
        <f t="shared" si="9"/>
        <v>23</v>
      </c>
      <c r="V24" s="49" t="s">
        <v>76</v>
      </c>
      <c r="W24" s="49">
        <f t="shared" ref="W24:BW24" si="10">SUM(W79)</f>
        <v>1.92</v>
      </c>
      <c r="X24" s="49">
        <f t="shared" si="10"/>
        <v>0</v>
      </c>
      <c r="Y24" s="49">
        <f t="shared" si="10"/>
        <v>15.306000000000001</v>
      </c>
      <c r="Z24" s="49">
        <f t="shared" si="10"/>
        <v>0</v>
      </c>
      <c r="AA24" s="49">
        <f t="shared" si="10"/>
        <v>23</v>
      </c>
      <c r="AB24" s="49" t="s">
        <v>76</v>
      </c>
      <c r="AC24" s="49">
        <f t="shared" si="10"/>
        <v>0.56999999999999995</v>
      </c>
      <c r="AD24" s="49">
        <f t="shared" si="10"/>
        <v>0</v>
      </c>
      <c r="AE24" s="49">
        <f t="shared" si="10"/>
        <v>19.224999999999998</v>
      </c>
      <c r="AF24" s="49">
        <f t="shared" si="10"/>
        <v>0</v>
      </c>
      <c r="AG24" s="49">
        <f t="shared" si="10"/>
        <v>23</v>
      </c>
      <c r="AH24" s="49" t="s">
        <v>76</v>
      </c>
      <c r="AI24" s="49">
        <f t="shared" si="10"/>
        <v>1.3</v>
      </c>
      <c r="AJ24" s="49">
        <f t="shared" si="10"/>
        <v>0</v>
      </c>
      <c r="AK24" s="49">
        <f t="shared" si="10"/>
        <v>17.584</v>
      </c>
      <c r="AL24" s="49">
        <f t="shared" si="10"/>
        <v>0</v>
      </c>
      <c r="AM24" s="49">
        <f t="shared" si="10"/>
        <v>3</v>
      </c>
      <c r="AN24" s="49" t="s">
        <v>76</v>
      </c>
      <c r="AO24" s="49">
        <f t="shared" si="10"/>
        <v>1.46</v>
      </c>
      <c r="AP24" s="49">
        <f t="shared" si="10"/>
        <v>0</v>
      </c>
      <c r="AQ24" s="49">
        <f t="shared" si="10"/>
        <v>24.151</v>
      </c>
      <c r="AR24" s="49">
        <f t="shared" si="10"/>
        <v>0</v>
      </c>
      <c r="AS24" s="49">
        <f t="shared" si="10"/>
        <v>3</v>
      </c>
      <c r="AT24" s="49" t="s">
        <v>76</v>
      </c>
      <c r="AU24" s="49">
        <f t="shared" si="10"/>
        <v>1.46</v>
      </c>
      <c r="AV24" s="49">
        <f t="shared" si="10"/>
        <v>0</v>
      </c>
      <c r="AW24" s="49">
        <f t="shared" si="10"/>
        <v>19.260000000000002</v>
      </c>
      <c r="AX24" s="49">
        <f t="shared" si="10"/>
        <v>0</v>
      </c>
      <c r="AY24" s="49">
        <f t="shared" si="10"/>
        <v>3</v>
      </c>
      <c r="AZ24" s="49" t="s">
        <v>76</v>
      </c>
      <c r="BA24" s="49">
        <f t="shared" si="10"/>
        <v>0.41</v>
      </c>
      <c r="BB24" s="49">
        <f t="shared" si="10"/>
        <v>0</v>
      </c>
      <c r="BC24" s="49">
        <f t="shared" si="10"/>
        <v>20.695</v>
      </c>
      <c r="BD24" s="49">
        <f t="shared" si="10"/>
        <v>0</v>
      </c>
      <c r="BE24" s="49">
        <f t="shared" si="10"/>
        <v>20</v>
      </c>
      <c r="BF24" s="49" t="s">
        <v>76</v>
      </c>
      <c r="BG24" s="49">
        <f t="shared" si="10"/>
        <v>0.41</v>
      </c>
      <c r="BH24" s="49">
        <f t="shared" si="10"/>
        <v>0</v>
      </c>
      <c r="BI24" s="49">
        <f t="shared" si="10"/>
        <v>25.339000000000002</v>
      </c>
      <c r="BJ24" s="49">
        <f t="shared" si="10"/>
        <v>0</v>
      </c>
      <c r="BK24" s="49">
        <f t="shared" si="10"/>
        <v>20</v>
      </c>
      <c r="BL24" s="49" t="s">
        <v>76</v>
      </c>
      <c r="BM24" s="49">
        <f t="shared" si="10"/>
        <v>0.32</v>
      </c>
      <c r="BN24" s="49">
        <f t="shared" si="10"/>
        <v>0</v>
      </c>
      <c r="BO24" s="49">
        <f t="shared" si="10"/>
        <v>18.504999999999999</v>
      </c>
      <c r="BP24" s="49">
        <f t="shared" si="10"/>
        <v>0</v>
      </c>
      <c r="BQ24" s="49">
        <f t="shared" si="10"/>
        <v>20</v>
      </c>
      <c r="BR24" s="49" t="s">
        <v>76</v>
      </c>
      <c r="BS24" s="49">
        <f t="shared" si="10"/>
        <v>0.32</v>
      </c>
      <c r="BT24" s="49">
        <f t="shared" si="10"/>
        <v>0</v>
      </c>
      <c r="BU24" s="49">
        <f t="shared" si="10"/>
        <v>18.504999999999999</v>
      </c>
      <c r="BV24" s="49">
        <f t="shared" si="10"/>
        <v>0</v>
      </c>
      <c r="BW24" s="49">
        <f t="shared" si="10"/>
        <v>20</v>
      </c>
      <c r="BX24" s="50" t="str">
        <f>IF([1]Н0228_1037000158513_02_0_69_!DC23="","",[1]Н0228_1037000158513_02_0_69_!DC23)</f>
        <v>нд</v>
      </c>
    </row>
    <row r="25" spans="1:118" s="51" customFormat="1" ht="47.25" x14ac:dyDescent="0.25">
      <c r="A25" s="43" t="str">
        <f>[1]Н0228_1037000158513_02_0_69_!A24</f>
        <v>0.5</v>
      </c>
      <c r="B25" s="53" t="str">
        <f>[1]Н0228_1037000158513_02_0_69_!B24</f>
        <v>Покупка земельных участков для целей реализации инвестиционных проектов, всего</v>
      </c>
      <c r="C25" s="43" t="str">
        <f>[1]Н0228_1037000158513_02_0_69_!C24</f>
        <v>Г</v>
      </c>
      <c r="D25" s="46" t="s">
        <v>76</v>
      </c>
      <c r="E25" s="46">
        <f t="shared" ref="E25:U26" si="11">SUM(E91)</f>
        <v>0</v>
      </c>
      <c r="F25" s="46">
        <f t="shared" si="11"/>
        <v>0</v>
      </c>
      <c r="G25" s="46">
        <f t="shared" si="11"/>
        <v>0</v>
      </c>
      <c r="H25" s="46">
        <f t="shared" si="11"/>
        <v>0</v>
      </c>
      <c r="I25" s="46">
        <f t="shared" si="11"/>
        <v>0</v>
      </c>
      <c r="J25" s="46" t="s">
        <v>76</v>
      </c>
      <c r="K25" s="46" t="s">
        <v>76</v>
      </c>
      <c r="L25" s="46" t="s">
        <v>76</v>
      </c>
      <c r="M25" s="46" t="s">
        <v>76</v>
      </c>
      <c r="N25" s="46" t="s">
        <v>76</v>
      </c>
      <c r="O25" s="46" t="s">
        <v>76</v>
      </c>
      <c r="P25" s="46" t="s">
        <v>76</v>
      </c>
      <c r="Q25" s="49">
        <f t="shared" si="11"/>
        <v>0</v>
      </c>
      <c r="R25" s="49">
        <f t="shared" si="11"/>
        <v>0</v>
      </c>
      <c r="S25" s="49">
        <f t="shared" si="11"/>
        <v>0</v>
      </c>
      <c r="T25" s="49">
        <f t="shared" si="11"/>
        <v>0</v>
      </c>
      <c r="U25" s="49">
        <f t="shared" si="11"/>
        <v>0</v>
      </c>
      <c r="V25" s="49" t="s">
        <v>76</v>
      </c>
      <c r="W25" s="49">
        <f t="shared" ref="W25:BW26" si="12">SUM(W91)</f>
        <v>0</v>
      </c>
      <c r="X25" s="49">
        <f t="shared" si="12"/>
        <v>0</v>
      </c>
      <c r="Y25" s="49">
        <f t="shared" si="12"/>
        <v>0</v>
      </c>
      <c r="Z25" s="49">
        <f t="shared" si="12"/>
        <v>0</v>
      </c>
      <c r="AA25" s="49">
        <f t="shared" si="12"/>
        <v>0</v>
      </c>
      <c r="AB25" s="49" t="s">
        <v>76</v>
      </c>
      <c r="AC25" s="49">
        <f t="shared" si="12"/>
        <v>0</v>
      </c>
      <c r="AD25" s="49">
        <f t="shared" si="12"/>
        <v>0</v>
      </c>
      <c r="AE25" s="49">
        <f t="shared" si="12"/>
        <v>0</v>
      </c>
      <c r="AF25" s="49">
        <f t="shared" si="12"/>
        <v>0</v>
      </c>
      <c r="AG25" s="49">
        <f t="shared" si="12"/>
        <v>0</v>
      </c>
      <c r="AH25" s="49" t="s">
        <v>76</v>
      </c>
      <c r="AI25" s="49">
        <f t="shared" si="12"/>
        <v>0</v>
      </c>
      <c r="AJ25" s="49">
        <f t="shared" si="12"/>
        <v>0</v>
      </c>
      <c r="AK25" s="49">
        <f t="shared" si="12"/>
        <v>0</v>
      </c>
      <c r="AL25" s="49">
        <f t="shared" si="12"/>
        <v>0</v>
      </c>
      <c r="AM25" s="49">
        <f t="shared" si="12"/>
        <v>0</v>
      </c>
      <c r="AN25" s="49" t="s">
        <v>76</v>
      </c>
      <c r="AO25" s="49">
        <f t="shared" si="12"/>
        <v>0</v>
      </c>
      <c r="AP25" s="49">
        <f t="shared" si="12"/>
        <v>0</v>
      </c>
      <c r="AQ25" s="49">
        <f t="shared" si="12"/>
        <v>0</v>
      </c>
      <c r="AR25" s="49">
        <f t="shared" si="12"/>
        <v>0</v>
      </c>
      <c r="AS25" s="49">
        <f t="shared" si="12"/>
        <v>0</v>
      </c>
      <c r="AT25" s="49" t="s">
        <v>76</v>
      </c>
      <c r="AU25" s="49">
        <f t="shared" si="12"/>
        <v>0</v>
      </c>
      <c r="AV25" s="49">
        <f t="shared" si="12"/>
        <v>0</v>
      </c>
      <c r="AW25" s="49">
        <f t="shared" si="12"/>
        <v>0</v>
      </c>
      <c r="AX25" s="49">
        <f t="shared" si="12"/>
        <v>0</v>
      </c>
      <c r="AY25" s="49">
        <f t="shared" si="12"/>
        <v>0</v>
      </c>
      <c r="AZ25" s="49" t="s">
        <v>76</v>
      </c>
      <c r="BA25" s="49">
        <f t="shared" si="12"/>
        <v>0</v>
      </c>
      <c r="BB25" s="49">
        <f t="shared" si="12"/>
        <v>0</v>
      </c>
      <c r="BC25" s="49">
        <f t="shared" si="12"/>
        <v>0</v>
      </c>
      <c r="BD25" s="49">
        <f t="shared" si="12"/>
        <v>0</v>
      </c>
      <c r="BE25" s="49">
        <f t="shared" si="12"/>
        <v>0</v>
      </c>
      <c r="BF25" s="49" t="s">
        <v>76</v>
      </c>
      <c r="BG25" s="49">
        <f t="shared" si="12"/>
        <v>0</v>
      </c>
      <c r="BH25" s="49">
        <f t="shared" si="12"/>
        <v>0</v>
      </c>
      <c r="BI25" s="49">
        <f t="shared" si="12"/>
        <v>0</v>
      </c>
      <c r="BJ25" s="49">
        <f t="shared" si="12"/>
        <v>0</v>
      </c>
      <c r="BK25" s="49">
        <f t="shared" si="12"/>
        <v>0</v>
      </c>
      <c r="BL25" s="49" t="s">
        <v>76</v>
      </c>
      <c r="BM25" s="49">
        <f t="shared" si="12"/>
        <v>0</v>
      </c>
      <c r="BN25" s="49">
        <f t="shared" si="12"/>
        <v>0</v>
      </c>
      <c r="BO25" s="49">
        <f t="shared" si="12"/>
        <v>0</v>
      </c>
      <c r="BP25" s="49">
        <f t="shared" si="12"/>
        <v>0</v>
      </c>
      <c r="BQ25" s="49">
        <f t="shared" si="12"/>
        <v>0</v>
      </c>
      <c r="BR25" s="49" t="s">
        <v>76</v>
      </c>
      <c r="BS25" s="49">
        <f t="shared" si="12"/>
        <v>0</v>
      </c>
      <c r="BT25" s="49">
        <f t="shared" si="12"/>
        <v>0</v>
      </c>
      <c r="BU25" s="49">
        <f t="shared" si="12"/>
        <v>0</v>
      </c>
      <c r="BV25" s="49">
        <f t="shared" si="12"/>
        <v>0</v>
      </c>
      <c r="BW25" s="49">
        <f t="shared" si="12"/>
        <v>0</v>
      </c>
      <c r="BX25" s="50" t="str">
        <f>IF([1]Н0228_1037000158513_02_0_69_!DC24="","",[1]Н0228_1037000158513_02_0_69_!DC24)</f>
        <v>нд</v>
      </c>
    </row>
    <row r="26" spans="1:118" s="51" customFormat="1" ht="31.5" x14ac:dyDescent="0.25">
      <c r="A26" s="43" t="str">
        <f>[1]Н0228_1037000158513_02_0_69_!A25</f>
        <v>0.6</v>
      </c>
      <c r="B26" s="53" t="str">
        <f>[1]Н0228_1037000158513_02_0_69_!B25</f>
        <v>Прочие инвестиционные проекты, всего</v>
      </c>
      <c r="C26" s="43" t="str">
        <f>[1]Н0228_1037000158513_02_0_69_!C25</f>
        <v>Г</v>
      </c>
      <c r="D26" s="46" t="s">
        <v>76</v>
      </c>
      <c r="E26" s="46">
        <f t="shared" si="11"/>
        <v>0</v>
      </c>
      <c r="F26" s="46">
        <f t="shared" si="11"/>
        <v>0</v>
      </c>
      <c r="G26" s="46">
        <f t="shared" si="11"/>
        <v>0</v>
      </c>
      <c r="H26" s="46">
        <f t="shared" si="11"/>
        <v>0</v>
      </c>
      <c r="I26" s="46">
        <f t="shared" si="11"/>
        <v>0</v>
      </c>
      <c r="J26" s="46" t="s">
        <v>76</v>
      </c>
      <c r="K26" s="46" t="s">
        <v>76</v>
      </c>
      <c r="L26" s="46" t="s">
        <v>76</v>
      </c>
      <c r="M26" s="46" t="s">
        <v>76</v>
      </c>
      <c r="N26" s="46" t="s">
        <v>76</v>
      </c>
      <c r="O26" s="46" t="s">
        <v>76</v>
      </c>
      <c r="P26" s="46" t="s">
        <v>76</v>
      </c>
      <c r="Q26" s="49">
        <f t="shared" si="11"/>
        <v>0</v>
      </c>
      <c r="R26" s="49">
        <f t="shared" si="11"/>
        <v>0</v>
      </c>
      <c r="S26" s="49">
        <f t="shared" si="11"/>
        <v>0</v>
      </c>
      <c r="T26" s="49">
        <f t="shared" si="11"/>
        <v>0</v>
      </c>
      <c r="U26" s="49">
        <f t="shared" si="11"/>
        <v>0</v>
      </c>
      <c r="V26" s="49" t="s">
        <v>76</v>
      </c>
      <c r="W26" s="49">
        <f t="shared" si="12"/>
        <v>0</v>
      </c>
      <c r="X26" s="49">
        <f t="shared" si="12"/>
        <v>0</v>
      </c>
      <c r="Y26" s="49">
        <f t="shared" si="12"/>
        <v>0</v>
      </c>
      <c r="Z26" s="49">
        <f t="shared" si="12"/>
        <v>0</v>
      </c>
      <c r="AA26" s="49">
        <f t="shared" si="12"/>
        <v>0</v>
      </c>
      <c r="AB26" s="49" t="s">
        <v>76</v>
      </c>
      <c r="AC26" s="49">
        <f t="shared" si="12"/>
        <v>0</v>
      </c>
      <c r="AD26" s="49">
        <f t="shared" si="12"/>
        <v>0</v>
      </c>
      <c r="AE26" s="49">
        <f t="shared" si="12"/>
        <v>0</v>
      </c>
      <c r="AF26" s="49">
        <f t="shared" si="12"/>
        <v>0</v>
      </c>
      <c r="AG26" s="49">
        <f t="shared" si="12"/>
        <v>0</v>
      </c>
      <c r="AH26" s="49" t="s">
        <v>76</v>
      </c>
      <c r="AI26" s="49">
        <f t="shared" si="12"/>
        <v>0</v>
      </c>
      <c r="AJ26" s="49">
        <f t="shared" si="12"/>
        <v>0</v>
      </c>
      <c r="AK26" s="49">
        <f t="shared" si="12"/>
        <v>0</v>
      </c>
      <c r="AL26" s="49">
        <f t="shared" si="12"/>
        <v>0</v>
      </c>
      <c r="AM26" s="49">
        <f t="shared" si="12"/>
        <v>0</v>
      </c>
      <c r="AN26" s="49" t="s">
        <v>76</v>
      </c>
      <c r="AO26" s="49">
        <f t="shared" si="12"/>
        <v>0</v>
      </c>
      <c r="AP26" s="49">
        <f t="shared" si="12"/>
        <v>0</v>
      </c>
      <c r="AQ26" s="49">
        <f t="shared" si="12"/>
        <v>0</v>
      </c>
      <c r="AR26" s="49">
        <f t="shared" si="12"/>
        <v>0</v>
      </c>
      <c r="AS26" s="49">
        <f t="shared" si="12"/>
        <v>0</v>
      </c>
      <c r="AT26" s="49" t="s">
        <v>76</v>
      </c>
      <c r="AU26" s="49">
        <f t="shared" si="12"/>
        <v>0</v>
      </c>
      <c r="AV26" s="49">
        <f t="shared" si="12"/>
        <v>0</v>
      </c>
      <c r="AW26" s="49">
        <f t="shared" si="12"/>
        <v>0</v>
      </c>
      <c r="AX26" s="49">
        <f t="shared" si="12"/>
        <v>0</v>
      </c>
      <c r="AY26" s="49">
        <f t="shared" si="12"/>
        <v>0</v>
      </c>
      <c r="AZ26" s="49" t="s">
        <v>76</v>
      </c>
      <c r="BA26" s="49">
        <f t="shared" si="12"/>
        <v>0</v>
      </c>
      <c r="BB26" s="49">
        <f t="shared" si="12"/>
        <v>0</v>
      </c>
      <c r="BC26" s="49">
        <f t="shared" si="12"/>
        <v>0</v>
      </c>
      <c r="BD26" s="49">
        <f t="shared" si="12"/>
        <v>0</v>
      </c>
      <c r="BE26" s="49">
        <f t="shared" si="12"/>
        <v>0</v>
      </c>
      <c r="BF26" s="49" t="s">
        <v>76</v>
      </c>
      <c r="BG26" s="49">
        <f t="shared" si="12"/>
        <v>0</v>
      </c>
      <c r="BH26" s="49">
        <f t="shared" si="12"/>
        <v>0</v>
      </c>
      <c r="BI26" s="49">
        <f t="shared" si="12"/>
        <v>0</v>
      </c>
      <c r="BJ26" s="49">
        <f t="shared" si="12"/>
        <v>0</v>
      </c>
      <c r="BK26" s="49">
        <f t="shared" si="12"/>
        <v>0</v>
      </c>
      <c r="BL26" s="49" t="s">
        <v>76</v>
      </c>
      <c r="BM26" s="49">
        <f t="shared" si="12"/>
        <v>0</v>
      </c>
      <c r="BN26" s="49">
        <f t="shared" si="12"/>
        <v>0</v>
      </c>
      <c r="BO26" s="49">
        <f t="shared" si="12"/>
        <v>0</v>
      </c>
      <c r="BP26" s="49">
        <f t="shared" si="12"/>
        <v>0</v>
      </c>
      <c r="BQ26" s="49">
        <f t="shared" si="12"/>
        <v>0</v>
      </c>
      <c r="BR26" s="49" t="s">
        <v>76</v>
      </c>
      <c r="BS26" s="49">
        <f t="shared" si="12"/>
        <v>0</v>
      </c>
      <c r="BT26" s="49">
        <f t="shared" si="12"/>
        <v>0</v>
      </c>
      <c r="BU26" s="49">
        <f t="shared" si="12"/>
        <v>0</v>
      </c>
      <c r="BV26" s="49">
        <f t="shared" si="12"/>
        <v>0</v>
      </c>
      <c r="BW26" s="49">
        <f t="shared" si="12"/>
        <v>0</v>
      </c>
      <c r="BX26" s="50" t="str">
        <f>IF([1]Н0228_1037000158513_02_0_69_!DC25="","",[1]Н0228_1037000158513_02_0_69_!DC25)</f>
        <v>нд</v>
      </c>
    </row>
    <row r="27" spans="1:118" s="51" customFormat="1" ht="31.5" x14ac:dyDescent="0.25">
      <c r="A27" s="43" t="str">
        <f>[1]Н0228_1037000158513_02_0_69_!A26</f>
        <v>1.1</v>
      </c>
      <c r="B27" s="53" t="str">
        <f>[1]Н0228_1037000158513_02_0_69_!B26</f>
        <v>Технологическое присоединение, всего, в том числе:</v>
      </c>
      <c r="C27" s="43" t="str">
        <f>[1]Н0228_1037000158513_02_0_69_!C26</f>
        <v>Г</v>
      </c>
      <c r="D27" s="46" t="s">
        <v>76</v>
      </c>
      <c r="E27" s="46">
        <f t="shared" ref="E27:U27" si="13">SUM(E28,E32,E35,E42)</f>
        <v>0</v>
      </c>
      <c r="F27" s="46">
        <f t="shared" si="13"/>
        <v>0</v>
      </c>
      <c r="G27" s="46">
        <f t="shared" si="13"/>
        <v>0</v>
      </c>
      <c r="H27" s="46">
        <f t="shared" si="13"/>
        <v>0</v>
      </c>
      <c r="I27" s="46">
        <f t="shared" si="13"/>
        <v>0</v>
      </c>
      <c r="J27" s="46" t="s">
        <v>76</v>
      </c>
      <c r="K27" s="46" t="s">
        <v>76</v>
      </c>
      <c r="L27" s="46" t="s">
        <v>76</v>
      </c>
      <c r="M27" s="46" t="s">
        <v>76</v>
      </c>
      <c r="N27" s="46" t="s">
        <v>76</v>
      </c>
      <c r="O27" s="46" t="s">
        <v>76</v>
      </c>
      <c r="P27" s="46" t="s">
        <v>76</v>
      </c>
      <c r="Q27" s="49">
        <f t="shared" si="13"/>
        <v>0</v>
      </c>
      <c r="R27" s="49">
        <f t="shared" si="13"/>
        <v>0</v>
      </c>
      <c r="S27" s="49">
        <f t="shared" si="13"/>
        <v>0</v>
      </c>
      <c r="T27" s="49">
        <f t="shared" si="13"/>
        <v>0</v>
      </c>
      <c r="U27" s="49">
        <f t="shared" si="13"/>
        <v>0</v>
      </c>
      <c r="V27" s="49" t="s">
        <v>76</v>
      </c>
      <c r="W27" s="49">
        <f t="shared" ref="W27:BW27" si="14">SUM(W28,W32,W35,W42)</f>
        <v>0</v>
      </c>
      <c r="X27" s="49">
        <f t="shared" si="14"/>
        <v>0</v>
      </c>
      <c r="Y27" s="49">
        <f t="shared" si="14"/>
        <v>0</v>
      </c>
      <c r="Z27" s="49">
        <f t="shared" si="14"/>
        <v>0</v>
      </c>
      <c r="AA27" s="49">
        <f t="shared" si="14"/>
        <v>0</v>
      </c>
      <c r="AB27" s="49" t="s">
        <v>76</v>
      </c>
      <c r="AC27" s="49">
        <f t="shared" si="14"/>
        <v>0</v>
      </c>
      <c r="AD27" s="49">
        <f t="shared" si="14"/>
        <v>0</v>
      </c>
      <c r="AE27" s="49">
        <f t="shared" si="14"/>
        <v>0</v>
      </c>
      <c r="AF27" s="49">
        <f t="shared" si="14"/>
        <v>0</v>
      </c>
      <c r="AG27" s="49">
        <f t="shared" si="14"/>
        <v>0</v>
      </c>
      <c r="AH27" s="49" t="s">
        <v>76</v>
      </c>
      <c r="AI27" s="49">
        <f t="shared" si="14"/>
        <v>0</v>
      </c>
      <c r="AJ27" s="49">
        <f t="shared" si="14"/>
        <v>0</v>
      </c>
      <c r="AK27" s="49">
        <f t="shared" si="14"/>
        <v>0</v>
      </c>
      <c r="AL27" s="49">
        <f t="shared" si="14"/>
        <v>0</v>
      </c>
      <c r="AM27" s="49">
        <f t="shared" si="14"/>
        <v>0</v>
      </c>
      <c r="AN27" s="49" t="s">
        <v>76</v>
      </c>
      <c r="AO27" s="49">
        <f t="shared" si="14"/>
        <v>0</v>
      </c>
      <c r="AP27" s="49">
        <f t="shared" si="14"/>
        <v>0</v>
      </c>
      <c r="AQ27" s="49">
        <f t="shared" si="14"/>
        <v>0</v>
      </c>
      <c r="AR27" s="49">
        <f t="shared" si="14"/>
        <v>0</v>
      </c>
      <c r="AS27" s="49">
        <f t="shared" si="14"/>
        <v>0</v>
      </c>
      <c r="AT27" s="49" t="s">
        <v>76</v>
      </c>
      <c r="AU27" s="49">
        <f t="shared" si="14"/>
        <v>0</v>
      </c>
      <c r="AV27" s="49">
        <f t="shared" si="14"/>
        <v>0</v>
      </c>
      <c r="AW27" s="49">
        <f t="shared" si="14"/>
        <v>0</v>
      </c>
      <c r="AX27" s="49">
        <f t="shared" si="14"/>
        <v>0</v>
      </c>
      <c r="AY27" s="49">
        <f t="shared" si="14"/>
        <v>0</v>
      </c>
      <c r="AZ27" s="49" t="s">
        <v>76</v>
      </c>
      <c r="BA27" s="49">
        <f t="shared" si="14"/>
        <v>0</v>
      </c>
      <c r="BB27" s="49">
        <f t="shared" si="14"/>
        <v>0</v>
      </c>
      <c r="BC27" s="49">
        <f t="shared" si="14"/>
        <v>0</v>
      </c>
      <c r="BD27" s="49">
        <f t="shared" si="14"/>
        <v>0</v>
      </c>
      <c r="BE27" s="49">
        <f t="shared" si="14"/>
        <v>0</v>
      </c>
      <c r="BF27" s="49" t="s">
        <v>76</v>
      </c>
      <c r="BG27" s="49">
        <f t="shared" si="14"/>
        <v>0</v>
      </c>
      <c r="BH27" s="49">
        <f t="shared" si="14"/>
        <v>0</v>
      </c>
      <c r="BI27" s="49">
        <f t="shared" si="14"/>
        <v>0</v>
      </c>
      <c r="BJ27" s="49">
        <f t="shared" si="14"/>
        <v>0</v>
      </c>
      <c r="BK27" s="49">
        <f t="shared" si="14"/>
        <v>0</v>
      </c>
      <c r="BL27" s="49" t="s">
        <v>76</v>
      </c>
      <c r="BM27" s="49">
        <f t="shared" si="14"/>
        <v>0</v>
      </c>
      <c r="BN27" s="49">
        <f t="shared" si="14"/>
        <v>0</v>
      </c>
      <c r="BO27" s="49">
        <f t="shared" si="14"/>
        <v>0</v>
      </c>
      <c r="BP27" s="49">
        <f t="shared" si="14"/>
        <v>0</v>
      </c>
      <c r="BQ27" s="49">
        <f t="shared" si="14"/>
        <v>0</v>
      </c>
      <c r="BR27" s="49" t="s">
        <v>76</v>
      </c>
      <c r="BS27" s="49">
        <f t="shared" si="14"/>
        <v>0</v>
      </c>
      <c r="BT27" s="49">
        <f t="shared" si="14"/>
        <v>0</v>
      </c>
      <c r="BU27" s="49">
        <f t="shared" si="14"/>
        <v>0</v>
      </c>
      <c r="BV27" s="49">
        <f t="shared" si="14"/>
        <v>0</v>
      </c>
      <c r="BW27" s="49">
        <f t="shared" si="14"/>
        <v>0</v>
      </c>
      <c r="BX27" s="50" t="str">
        <f>IF([1]Н0228_1037000158513_02_0_69_!DC26="","",[1]Н0228_1037000158513_02_0_69_!DC26)</f>
        <v>нд</v>
      </c>
    </row>
    <row r="28" spans="1:118" s="51" customFormat="1" ht="47.25" x14ac:dyDescent="0.25">
      <c r="A28" s="43" t="str">
        <f>[1]Н0228_1037000158513_02_0_69_!A27</f>
        <v>1.1.1</v>
      </c>
      <c r="B28" s="53" t="str">
        <f>[1]Н0228_1037000158513_02_0_69_!B27</f>
        <v>Технологическое присоединение энергопринимающих устройств потребителей, всего, в том числе:</v>
      </c>
      <c r="C28" s="43" t="str">
        <f>[1]Н0228_1037000158513_02_0_69_!C27</f>
        <v>Г</v>
      </c>
      <c r="D28" s="46" t="s">
        <v>76</v>
      </c>
      <c r="E28" s="46">
        <f t="shared" ref="E28:U28" si="15">SUM(E29:E31)</f>
        <v>0</v>
      </c>
      <c r="F28" s="46">
        <f t="shared" si="15"/>
        <v>0</v>
      </c>
      <c r="G28" s="46">
        <f t="shared" si="15"/>
        <v>0</v>
      </c>
      <c r="H28" s="46">
        <f t="shared" si="15"/>
        <v>0</v>
      </c>
      <c r="I28" s="46">
        <f t="shared" si="15"/>
        <v>0</v>
      </c>
      <c r="J28" s="46" t="s">
        <v>76</v>
      </c>
      <c r="K28" s="46" t="s">
        <v>76</v>
      </c>
      <c r="L28" s="46" t="s">
        <v>76</v>
      </c>
      <c r="M28" s="46" t="s">
        <v>76</v>
      </c>
      <c r="N28" s="46" t="s">
        <v>76</v>
      </c>
      <c r="O28" s="46" t="s">
        <v>76</v>
      </c>
      <c r="P28" s="46" t="s">
        <v>76</v>
      </c>
      <c r="Q28" s="49">
        <f t="shared" si="15"/>
        <v>0</v>
      </c>
      <c r="R28" s="49">
        <f t="shared" si="15"/>
        <v>0</v>
      </c>
      <c r="S28" s="49">
        <f t="shared" si="15"/>
        <v>0</v>
      </c>
      <c r="T28" s="49">
        <f t="shared" si="15"/>
        <v>0</v>
      </c>
      <c r="U28" s="49">
        <f t="shared" si="15"/>
        <v>0</v>
      </c>
      <c r="V28" s="49" t="s">
        <v>76</v>
      </c>
      <c r="W28" s="49">
        <f t="shared" ref="W28:BW28" si="16">SUM(W29:W31)</f>
        <v>0</v>
      </c>
      <c r="X28" s="49">
        <f t="shared" si="16"/>
        <v>0</v>
      </c>
      <c r="Y28" s="49">
        <f t="shared" si="16"/>
        <v>0</v>
      </c>
      <c r="Z28" s="49">
        <f t="shared" si="16"/>
        <v>0</v>
      </c>
      <c r="AA28" s="49">
        <f t="shared" si="16"/>
        <v>0</v>
      </c>
      <c r="AB28" s="49" t="s">
        <v>76</v>
      </c>
      <c r="AC28" s="49">
        <f t="shared" si="16"/>
        <v>0</v>
      </c>
      <c r="AD28" s="49">
        <f t="shared" si="16"/>
        <v>0</v>
      </c>
      <c r="AE28" s="49">
        <f t="shared" si="16"/>
        <v>0</v>
      </c>
      <c r="AF28" s="49">
        <f t="shared" si="16"/>
        <v>0</v>
      </c>
      <c r="AG28" s="49">
        <f t="shared" si="16"/>
        <v>0</v>
      </c>
      <c r="AH28" s="49" t="s">
        <v>76</v>
      </c>
      <c r="AI28" s="49">
        <f t="shared" si="16"/>
        <v>0</v>
      </c>
      <c r="AJ28" s="49">
        <f t="shared" si="16"/>
        <v>0</v>
      </c>
      <c r="AK28" s="49">
        <f t="shared" si="16"/>
        <v>0</v>
      </c>
      <c r="AL28" s="49">
        <f t="shared" si="16"/>
        <v>0</v>
      </c>
      <c r="AM28" s="49">
        <f t="shared" si="16"/>
        <v>0</v>
      </c>
      <c r="AN28" s="49" t="s">
        <v>76</v>
      </c>
      <c r="AO28" s="49">
        <f t="shared" si="16"/>
        <v>0</v>
      </c>
      <c r="AP28" s="49">
        <f t="shared" si="16"/>
        <v>0</v>
      </c>
      <c r="AQ28" s="49">
        <f t="shared" si="16"/>
        <v>0</v>
      </c>
      <c r="AR28" s="49">
        <f t="shared" si="16"/>
        <v>0</v>
      </c>
      <c r="AS28" s="49">
        <f t="shared" si="16"/>
        <v>0</v>
      </c>
      <c r="AT28" s="49" t="s">
        <v>76</v>
      </c>
      <c r="AU28" s="49">
        <f t="shared" si="16"/>
        <v>0</v>
      </c>
      <c r="AV28" s="49">
        <f t="shared" si="16"/>
        <v>0</v>
      </c>
      <c r="AW28" s="49">
        <f t="shared" si="16"/>
        <v>0</v>
      </c>
      <c r="AX28" s="49">
        <f t="shared" si="16"/>
        <v>0</v>
      </c>
      <c r="AY28" s="49">
        <f t="shared" si="16"/>
        <v>0</v>
      </c>
      <c r="AZ28" s="49" t="s">
        <v>76</v>
      </c>
      <c r="BA28" s="49">
        <f t="shared" si="16"/>
        <v>0</v>
      </c>
      <c r="BB28" s="49">
        <f t="shared" si="16"/>
        <v>0</v>
      </c>
      <c r="BC28" s="49">
        <f t="shared" si="16"/>
        <v>0</v>
      </c>
      <c r="BD28" s="49">
        <f t="shared" si="16"/>
        <v>0</v>
      </c>
      <c r="BE28" s="49">
        <f t="shared" si="16"/>
        <v>0</v>
      </c>
      <c r="BF28" s="49" t="s">
        <v>76</v>
      </c>
      <c r="BG28" s="49">
        <f t="shared" si="16"/>
        <v>0</v>
      </c>
      <c r="BH28" s="49">
        <f t="shared" si="16"/>
        <v>0</v>
      </c>
      <c r="BI28" s="49">
        <f t="shared" si="16"/>
        <v>0</v>
      </c>
      <c r="BJ28" s="49">
        <f t="shared" si="16"/>
        <v>0</v>
      </c>
      <c r="BK28" s="49">
        <f t="shared" si="16"/>
        <v>0</v>
      </c>
      <c r="BL28" s="49" t="s">
        <v>76</v>
      </c>
      <c r="BM28" s="49">
        <f t="shared" si="16"/>
        <v>0</v>
      </c>
      <c r="BN28" s="49">
        <f t="shared" si="16"/>
        <v>0</v>
      </c>
      <c r="BO28" s="49">
        <f t="shared" si="16"/>
        <v>0</v>
      </c>
      <c r="BP28" s="49">
        <f t="shared" si="16"/>
        <v>0</v>
      </c>
      <c r="BQ28" s="49">
        <f t="shared" si="16"/>
        <v>0</v>
      </c>
      <c r="BR28" s="49" t="s">
        <v>76</v>
      </c>
      <c r="BS28" s="49">
        <f t="shared" si="16"/>
        <v>0</v>
      </c>
      <c r="BT28" s="49">
        <f t="shared" si="16"/>
        <v>0</v>
      </c>
      <c r="BU28" s="49">
        <f t="shared" si="16"/>
        <v>0</v>
      </c>
      <c r="BV28" s="49">
        <f t="shared" si="16"/>
        <v>0</v>
      </c>
      <c r="BW28" s="49">
        <f t="shared" si="16"/>
        <v>0</v>
      </c>
      <c r="BX28" s="50" t="str">
        <f>IF([1]Н0228_1037000158513_02_0_69_!DC27="","",[1]Н0228_1037000158513_02_0_69_!DC27)</f>
        <v>нд</v>
      </c>
    </row>
    <row r="29" spans="1:118" s="51" customFormat="1" ht="78.75" x14ac:dyDescent="0.25">
      <c r="A29" s="43" t="str">
        <f>[1]Н0228_1037000158513_02_0_69_!A28</f>
        <v>1.1.1.1</v>
      </c>
      <c r="B29" s="53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3" t="str">
        <f>[1]Н0228_1037000158513_02_0_69_!C28</f>
        <v>Г</v>
      </c>
      <c r="D29" s="46" t="s">
        <v>76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 t="s">
        <v>76</v>
      </c>
      <c r="K29" s="46" t="s">
        <v>76</v>
      </c>
      <c r="L29" s="46" t="s">
        <v>76</v>
      </c>
      <c r="M29" s="46" t="s">
        <v>76</v>
      </c>
      <c r="N29" s="46" t="s">
        <v>76</v>
      </c>
      <c r="O29" s="46" t="s">
        <v>76</v>
      </c>
      <c r="P29" s="46" t="s">
        <v>76</v>
      </c>
      <c r="Q29" s="49">
        <v>0</v>
      </c>
      <c r="R29" s="49">
        <v>0</v>
      </c>
      <c r="S29" s="49">
        <v>0</v>
      </c>
      <c r="T29" s="49">
        <v>0</v>
      </c>
      <c r="U29" s="49">
        <v>0</v>
      </c>
      <c r="V29" s="49" t="s">
        <v>76</v>
      </c>
      <c r="W29" s="49">
        <v>0</v>
      </c>
      <c r="X29" s="49">
        <v>0</v>
      </c>
      <c r="Y29" s="49">
        <v>0</v>
      </c>
      <c r="Z29" s="49">
        <v>0</v>
      </c>
      <c r="AA29" s="49">
        <v>0</v>
      </c>
      <c r="AB29" s="49" t="s">
        <v>76</v>
      </c>
      <c r="AC29" s="49">
        <v>0</v>
      </c>
      <c r="AD29" s="49">
        <v>0</v>
      </c>
      <c r="AE29" s="49">
        <v>0</v>
      </c>
      <c r="AF29" s="49">
        <v>0</v>
      </c>
      <c r="AG29" s="49">
        <v>0</v>
      </c>
      <c r="AH29" s="49" t="s">
        <v>76</v>
      </c>
      <c r="AI29" s="49">
        <v>0</v>
      </c>
      <c r="AJ29" s="49">
        <v>0</v>
      </c>
      <c r="AK29" s="49">
        <v>0</v>
      </c>
      <c r="AL29" s="49">
        <v>0</v>
      </c>
      <c r="AM29" s="49">
        <v>0</v>
      </c>
      <c r="AN29" s="49" t="s">
        <v>76</v>
      </c>
      <c r="AO29" s="49">
        <v>0</v>
      </c>
      <c r="AP29" s="49">
        <v>0</v>
      </c>
      <c r="AQ29" s="49">
        <v>0</v>
      </c>
      <c r="AR29" s="49">
        <v>0</v>
      </c>
      <c r="AS29" s="49">
        <v>0</v>
      </c>
      <c r="AT29" s="49" t="s">
        <v>76</v>
      </c>
      <c r="AU29" s="49">
        <v>0</v>
      </c>
      <c r="AV29" s="49">
        <v>0</v>
      </c>
      <c r="AW29" s="49">
        <v>0</v>
      </c>
      <c r="AX29" s="49">
        <v>0</v>
      </c>
      <c r="AY29" s="49">
        <v>0</v>
      </c>
      <c r="AZ29" s="49" t="s">
        <v>76</v>
      </c>
      <c r="BA29" s="49">
        <v>0</v>
      </c>
      <c r="BB29" s="49">
        <v>0</v>
      </c>
      <c r="BC29" s="49">
        <v>0</v>
      </c>
      <c r="BD29" s="49">
        <v>0</v>
      </c>
      <c r="BE29" s="49">
        <v>0</v>
      </c>
      <c r="BF29" s="49" t="s">
        <v>76</v>
      </c>
      <c r="BG29" s="49">
        <v>0</v>
      </c>
      <c r="BH29" s="49">
        <v>0</v>
      </c>
      <c r="BI29" s="49">
        <v>0</v>
      </c>
      <c r="BJ29" s="49">
        <v>0</v>
      </c>
      <c r="BK29" s="49">
        <v>0</v>
      </c>
      <c r="BL29" s="49" t="s">
        <v>76</v>
      </c>
      <c r="BM29" s="49">
        <v>0</v>
      </c>
      <c r="BN29" s="49">
        <v>0</v>
      </c>
      <c r="BO29" s="49">
        <v>0</v>
      </c>
      <c r="BP29" s="49">
        <v>0</v>
      </c>
      <c r="BQ29" s="49">
        <v>0</v>
      </c>
      <c r="BR29" s="49" t="s">
        <v>76</v>
      </c>
      <c r="BS29" s="49">
        <v>0</v>
      </c>
      <c r="BT29" s="49">
        <v>0</v>
      </c>
      <c r="BU29" s="49">
        <v>0</v>
      </c>
      <c r="BV29" s="49">
        <v>0</v>
      </c>
      <c r="BW29" s="49">
        <v>0</v>
      </c>
      <c r="BX29" s="50" t="str">
        <f>IF([1]Н0228_1037000158513_02_0_69_!DC28="","",[1]Н0228_1037000158513_02_0_69_!DC28)</f>
        <v>нд</v>
      </c>
    </row>
    <row r="30" spans="1:118" s="51" customFormat="1" ht="78.75" x14ac:dyDescent="0.25">
      <c r="A30" s="43" t="str">
        <f>[1]Н0228_1037000158513_02_0_69_!A29</f>
        <v>1.1.1.2</v>
      </c>
      <c r="B30" s="53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3" t="str">
        <f>[1]Н0228_1037000158513_02_0_69_!C29</f>
        <v>Г</v>
      </c>
      <c r="D30" s="46" t="s">
        <v>76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 t="s">
        <v>76</v>
      </c>
      <c r="K30" s="46" t="s">
        <v>76</v>
      </c>
      <c r="L30" s="46" t="s">
        <v>76</v>
      </c>
      <c r="M30" s="46" t="s">
        <v>76</v>
      </c>
      <c r="N30" s="46" t="s">
        <v>76</v>
      </c>
      <c r="O30" s="46" t="s">
        <v>76</v>
      </c>
      <c r="P30" s="46" t="s">
        <v>76</v>
      </c>
      <c r="Q30" s="49">
        <v>0</v>
      </c>
      <c r="R30" s="49">
        <v>0</v>
      </c>
      <c r="S30" s="49">
        <v>0</v>
      </c>
      <c r="T30" s="49">
        <v>0</v>
      </c>
      <c r="U30" s="49">
        <v>0</v>
      </c>
      <c r="V30" s="49" t="s">
        <v>76</v>
      </c>
      <c r="W30" s="49">
        <v>0</v>
      </c>
      <c r="X30" s="49">
        <v>0</v>
      </c>
      <c r="Y30" s="49">
        <v>0</v>
      </c>
      <c r="Z30" s="49">
        <v>0</v>
      </c>
      <c r="AA30" s="49">
        <v>0</v>
      </c>
      <c r="AB30" s="49" t="s">
        <v>76</v>
      </c>
      <c r="AC30" s="49">
        <v>0</v>
      </c>
      <c r="AD30" s="49">
        <v>0</v>
      </c>
      <c r="AE30" s="49">
        <v>0</v>
      </c>
      <c r="AF30" s="49">
        <v>0</v>
      </c>
      <c r="AG30" s="49">
        <v>0</v>
      </c>
      <c r="AH30" s="49" t="s">
        <v>76</v>
      </c>
      <c r="AI30" s="49">
        <v>0</v>
      </c>
      <c r="AJ30" s="49">
        <v>0</v>
      </c>
      <c r="AK30" s="49">
        <v>0</v>
      </c>
      <c r="AL30" s="49">
        <v>0</v>
      </c>
      <c r="AM30" s="49">
        <v>0</v>
      </c>
      <c r="AN30" s="49" t="s">
        <v>76</v>
      </c>
      <c r="AO30" s="49">
        <v>0</v>
      </c>
      <c r="AP30" s="49">
        <v>0</v>
      </c>
      <c r="AQ30" s="49">
        <v>0</v>
      </c>
      <c r="AR30" s="49">
        <v>0</v>
      </c>
      <c r="AS30" s="49">
        <v>0</v>
      </c>
      <c r="AT30" s="49" t="s">
        <v>76</v>
      </c>
      <c r="AU30" s="49">
        <v>0</v>
      </c>
      <c r="AV30" s="49">
        <v>0</v>
      </c>
      <c r="AW30" s="49">
        <v>0</v>
      </c>
      <c r="AX30" s="49">
        <v>0</v>
      </c>
      <c r="AY30" s="49">
        <v>0</v>
      </c>
      <c r="AZ30" s="49" t="s">
        <v>76</v>
      </c>
      <c r="BA30" s="49">
        <v>0</v>
      </c>
      <c r="BB30" s="49">
        <v>0</v>
      </c>
      <c r="BC30" s="49">
        <v>0</v>
      </c>
      <c r="BD30" s="49">
        <v>0</v>
      </c>
      <c r="BE30" s="49">
        <v>0</v>
      </c>
      <c r="BF30" s="49" t="s">
        <v>76</v>
      </c>
      <c r="BG30" s="49">
        <v>0</v>
      </c>
      <c r="BH30" s="49">
        <v>0</v>
      </c>
      <c r="BI30" s="49">
        <v>0</v>
      </c>
      <c r="BJ30" s="49">
        <v>0</v>
      </c>
      <c r="BK30" s="49">
        <v>0</v>
      </c>
      <c r="BL30" s="49" t="s">
        <v>76</v>
      </c>
      <c r="BM30" s="49">
        <v>0</v>
      </c>
      <c r="BN30" s="49">
        <v>0</v>
      </c>
      <c r="BO30" s="49">
        <v>0</v>
      </c>
      <c r="BP30" s="49">
        <v>0</v>
      </c>
      <c r="BQ30" s="49">
        <v>0</v>
      </c>
      <c r="BR30" s="49" t="s">
        <v>76</v>
      </c>
      <c r="BS30" s="49">
        <v>0</v>
      </c>
      <c r="BT30" s="49">
        <v>0</v>
      </c>
      <c r="BU30" s="49">
        <v>0</v>
      </c>
      <c r="BV30" s="49">
        <v>0</v>
      </c>
      <c r="BW30" s="49">
        <v>0</v>
      </c>
      <c r="BX30" s="50" t="str">
        <f>IF([1]Н0228_1037000158513_02_0_69_!DC29="","",[1]Н0228_1037000158513_02_0_69_!DC29)</f>
        <v>нд</v>
      </c>
    </row>
    <row r="31" spans="1:118" s="51" customFormat="1" ht="63" x14ac:dyDescent="0.25">
      <c r="A31" s="43" t="str">
        <f>[1]Н0228_1037000158513_02_0_69_!A30</f>
        <v>1.1.1.3</v>
      </c>
      <c r="B31" s="53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1" s="43" t="str">
        <f>[1]Н0228_1037000158513_02_0_69_!C30</f>
        <v>Г</v>
      </c>
      <c r="D31" s="46" t="s">
        <v>76</v>
      </c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 t="s">
        <v>76</v>
      </c>
      <c r="K31" s="46" t="s">
        <v>76</v>
      </c>
      <c r="L31" s="46" t="s">
        <v>76</v>
      </c>
      <c r="M31" s="46" t="s">
        <v>76</v>
      </c>
      <c r="N31" s="46" t="s">
        <v>76</v>
      </c>
      <c r="O31" s="46" t="s">
        <v>76</v>
      </c>
      <c r="P31" s="46" t="s">
        <v>76</v>
      </c>
      <c r="Q31" s="49">
        <v>0</v>
      </c>
      <c r="R31" s="49">
        <v>0</v>
      </c>
      <c r="S31" s="49">
        <v>0</v>
      </c>
      <c r="T31" s="49">
        <v>0</v>
      </c>
      <c r="U31" s="49">
        <v>0</v>
      </c>
      <c r="V31" s="49" t="s">
        <v>76</v>
      </c>
      <c r="W31" s="49">
        <v>0</v>
      </c>
      <c r="X31" s="49">
        <v>0</v>
      </c>
      <c r="Y31" s="49">
        <v>0</v>
      </c>
      <c r="Z31" s="49">
        <v>0</v>
      </c>
      <c r="AA31" s="49">
        <v>0</v>
      </c>
      <c r="AB31" s="49" t="s">
        <v>76</v>
      </c>
      <c r="AC31" s="49">
        <v>0</v>
      </c>
      <c r="AD31" s="49">
        <v>0</v>
      </c>
      <c r="AE31" s="49">
        <v>0</v>
      </c>
      <c r="AF31" s="49">
        <v>0</v>
      </c>
      <c r="AG31" s="49">
        <v>0</v>
      </c>
      <c r="AH31" s="49" t="s">
        <v>76</v>
      </c>
      <c r="AI31" s="49">
        <v>0</v>
      </c>
      <c r="AJ31" s="49">
        <v>0</v>
      </c>
      <c r="AK31" s="49">
        <v>0</v>
      </c>
      <c r="AL31" s="49">
        <v>0</v>
      </c>
      <c r="AM31" s="49">
        <v>0</v>
      </c>
      <c r="AN31" s="49" t="s">
        <v>76</v>
      </c>
      <c r="AO31" s="49">
        <v>0</v>
      </c>
      <c r="AP31" s="49">
        <v>0</v>
      </c>
      <c r="AQ31" s="49">
        <v>0</v>
      </c>
      <c r="AR31" s="49">
        <v>0</v>
      </c>
      <c r="AS31" s="49">
        <v>0</v>
      </c>
      <c r="AT31" s="49" t="s">
        <v>76</v>
      </c>
      <c r="AU31" s="49">
        <v>0</v>
      </c>
      <c r="AV31" s="49">
        <v>0</v>
      </c>
      <c r="AW31" s="49">
        <v>0</v>
      </c>
      <c r="AX31" s="49">
        <v>0</v>
      </c>
      <c r="AY31" s="49">
        <v>0</v>
      </c>
      <c r="AZ31" s="49" t="s">
        <v>76</v>
      </c>
      <c r="BA31" s="49">
        <v>0</v>
      </c>
      <c r="BB31" s="49">
        <v>0</v>
      </c>
      <c r="BC31" s="49">
        <v>0</v>
      </c>
      <c r="BD31" s="49">
        <v>0</v>
      </c>
      <c r="BE31" s="49">
        <v>0</v>
      </c>
      <c r="BF31" s="49" t="s">
        <v>76</v>
      </c>
      <c r="BG31" s="49">
        <v>0</v>
      </c>
      <c r="BH31" s="49">
        <v>0</v>
      </c>
      <c r="BI31" s="49">
        <v>0</v>
      </c>
      <c r="BJ31" s="49">
        <v>0</v>
      </c>
      <c r="BK31" s="49">
        <v>0</v>
      </c>
      <c r="BL31" s="49" t="s">
        <v>76</v>
      </c>
      <c r="BM31" s="49">
        <v>0</v>
      </c>
      <c r="BN31" s="49">
        <v>0</v>
      </c>
      <c r="BO31" s="49">
        <v>0</v>
      </c>
      <c r="BP31" s="49">
        <v>0</v>
      </c>
      <c r="BQ31" s="49">
        <v>0</v>
      </c>
      <c r="BR31" s="49" t="s">
        <v>76</v>
      </c>
      <c r="BS31" s="49">
        <v>0</v>
      </c>
      <c r="BT31" s="49">
        <v>0</v>
      </c>
      <c r="BU31" s="49">
        <v>0</v>
      </c>
      <c r="BV31" s="49">
        <v>0</v>
      </c>
      <c r="BW31" s="49">
        <v>0</v>
      </c>
      <c r="BX31" s="50" t="str">
        <f>IF([1]Н0228_1037000158513_02_0_69_!DC30="","",[1]Н0228_1037000158513_02_0_69_!DC30)</f>
        <v>нд</v>
      </c>
    </row>
    <row r="32" spans="1:118" s="51" customFormat="1" ht="47.25" x14ac:dyDescent="0.25">
      <c r="A32" s="43" t="str">
        <f>[1]Н0228_1037000158513_02_0_69_!A31</f>
        <v>1.1.2</v>
      </c>
      <c r="B32" s="53" t="str">
        <f>[1]Н0228_1037000158513_02_0_69_!B31</f>
        <v>Технологическое присоединение объектов электросетевого хозяйства, всего, в том числе:</v>
      </c>
      <c r="C32" s="43" t="str">
        <f>[1]Н0228_1037000158513_02_0_69_!C31</f>
        <v>Г</v>
      </c>
      <c r="D32" s="46" t="s">
        <v>76</v>
      </c>
      <c r="E32" s="46">
        <f t="shared" ref="E32:U32" si="17">SUM(E33:E34)</f>
        <v>0</v>
      </c>
      <c r="F32" s="46">
        <f t="shared" si="17"/>
        <v>0</v>
      </c>
      <c r="G32" s="46">
        <f t="shared" si="17"/>
        <v>0</v>
      </c>
      <c r="H32" s="46">
        <f t="shared" si="17"/>
        <v>0</v>
      </c>
      <c r="I32" s="46">
        <f t="shared" si="17"/>
        <v>0</v>
      </c>
      <c r="J32" s="46" t="s">
        <v>76</v>
      </c>
      <c r="K32" s="46" t="s">
        <v>76</v>
      </c>
      <c r="L32" s="46" t="s">
        <v>76</v>
      </c>
      <c r="M32" s="46" t="s">
        <v>76</v>
      </c>
      <c r="N32" s="46" t="s">
        <v>76</v>
      </c>
      <c r="O32" s="46" t="s">
        <v>76</v>
      </c>
      <c r="P32" s="46" t="s">
        <v>76</v>
      </c>
      <c r="Q32" s="49">
        <f t="shared" si="17"/>
        <v>0</v>
      </c>
      <c r="R32" s="49">
        <f t="shared" si="17"/>
        <v>0</v>
      </c>
      <c r="S32" s="49">
        <f t="shared" si="17"/>
        <v>0</v>
      </c>
      <c r="T32" s="49">
        <f t="shared" si="17"/>
        <v>0</v>
      </c>
      <c r="U32" s="49">
        <f t="shared" si="17"/>
        <v>0</v>
      </c>
      <c r="V32" s="49" t="s">
        <v>76</v>
      </c>
      <c r="W32" s="49">
        <f t="shared" ref="W32:BW32" si="18">SUM(W33:W34)</f>
        <v>0</v>
      </c>
      <c r="X32" s="49">
        <f t="shared" si="18"/>
        <v>0</v>
      </c>
      <c r="Y32" s="49">
        <f t="shared" si="18"/>
        <v>0</v>
      </c>
      <c r="Z32" s="49">
        <f t="shared" si="18"/>
        <v>0</v>
      </c>
      <c r="AA32" s="49">
        <f t="shared" si="18"/>
        <v>0</v>
      </c>
      <c r="AB32" s="49" t="s">
        <v>76</v>
      </c>
      <c r="AC32" s="49">
        <f t="shared" si="18"/>
        <v>0</v>
      </c>
      <c r="AD32" s="49">
        <f t="shared" si="18"/>
        <v>0</v>
      </c>
      <c r="AE32" s="49">
        <f t="shared" si="18"/>
        <v>0</v>
      </c>
      <c r="AF32" s="49">
        <f t="shared" si="18"/>
        <v>0</v>
      </c>
      <c r="AG32" s="49">
        <f t="shared" si="18"/>
        <v>0</v>
      </c>
      <c r="AH32" s="49" t="s">
        <v>76</v>
      </c>
      <c r="AI32" s="49">
        <f t="shared" si="18"/>
        <v>0</v>
      </c>
      <c r="AJ32" s="49">
        <f t="shared" si="18"/>
        <v>0</v>
      </c>
      <c r="AK32" s="49">
        <f t="shared" si="18"/>
        <v>0</v>
      </c>
      <c r="AL32" s="49">
        <f t="shared" si="18"/>
        <v>0</v>
      </c>
      <c r="AM32" s="49">
        <f t="shared" si="18"/>
        <v>0</v>
      </c>
      <c r="AN32" s="49" t="s">
        <v>76</v>
      </c>
      <c r="AO32" s="49">
        <f t="shared" si="18"/>
        <v>0</v>
      </c>
      <c r="AP32" s="49">
        <f t="shared" si="18"/>
        <v>0</v>
      </c>
      <c r="AQ32" s="49">
        <f t="shared" si="18"/>
        <v>0</v>
      </c>
      <c r="AR32" s="49">
        <f t="shared" si="18"/>
        <v>0</v>
      </c>
      <c r="AS32" s="49">
        <f t="shared" si="18"/>
        <v>0</v>
      </c>
      <c r="AT32" s="49" t="s">
        <v>76</v>
      </c>
      <c r="AU32" s="49">
        <f t="shared" si="18"/>
        <v>0</v>
      </c>
      <c r="AV32" s="49">
        <f t="shared" si="18"/>
        <v>0</v>
      </c>
      <c r="AW32" s="49">
        <f t="shared" si="18"/>
        <v>0</v>
      </c>
      <c r="AX32" s="49">
        <f t="shared" si="18"/>
        <v>0</v>
      </c>
      <c r="AY32" s="49">
        <f t="shared" si="18"/>
        <v>0</v>
      </c>
      <c r="AZ32" s="49" t="s">
        <v>76</v>
      </c>
      <c r="BA32" s="49">
        <f t="shared" si="18"/>
        <v>0</v>
      </c>
      <c r="BB32" s="49">
        <f t="shared" si="18"/>
        <v>0</v>
      </c>
      <c r="BC32" s="49">
        <f t="shared" si="18"/>
        <v>0</v>
      </c>
      <c r="BD32" s="49">
        <f t="shared" si="18"/>
        <v>0</v>
      </c>
      <c r="BE32" s="49">
        <f t="shared" si="18"/>
        <v>0</v>
      </c>
      <c r="BF32" s="49" t="s">
        <v>76</v>
      </c>
      <c r="BG32" s="49">
        <f t="shared" si="18"/>
        <v>0</v>
      </c>
      <c r="BH32" s="49">
        <f t="shared" si="18"/>
        <v>0</v>
      </c>
      <c r="BI32" s="49">
        <f t="shared" si="18"/>
        <v>0</v>
      </c>
      <c r="BJ32" s="49">
        <f t="shared" si="18"/>
        <v>0</v>
      </c>
      <c r="BK32" s="49">
        <f t="shared" si="18"/>
        <v>0</v>
      </c>
      <c r="BL32" s="49" t="s">
        <v>76</v>
      </c>
      <c r="BM32" s="49">
        <f t="shared" si="18"/>
        <v>0</v>
      </c>
      <c r="BN32" s="49">
        <f t="shared" si="18"/>
        <v>0</v>
      </c>
      <c r="BO32" s="49">
        <f t="shared" si="18"/>
        <v>0</v>
      </c>
      <c r="BP32" s="49">
        <f t="shared" si="18"/>
        <v>0</v>
      </c>
      <c r="BQ32" s="49">
        <f t="shared" si="18"/>
        <v>0</v>
      </c>
      <c r="BR32" s="49" t="s">
        <v>76</v>
      </c>
      <c r="BS32" s="49">
        <f t="shared" si="18"/>
        <v>0</v>
      </c>
      <c r="BT32" s="49">
        <f t="shared" si="18"/>
        <v>0</v>
      </c>
      <c r="BU32" s="49">
        <f t="shared" si="18"/>
        <v>0</v>
      </c>
      <c r="BV32" s="49">
        <f t="shared" si="18"/>
        <v>0</v>
      </c>
      <c r="BW32" s="49">
        <f t="shared" si="18"/>
        <v>0</v>
      </c>
      <c r="BX32" s="50" t="str">
        <f>IF([1]Н0228_1037000158513_02_0_69_!DC31="","",[1]Н0228_1037000158513_02_0_69_!DC31)</f>
        <v>нд</v>
      </c>
    </row>
    <row r="33" spans="1:76" s="51" customFormat="1" ht="78.75" x14ac:dyDescent="0.25">
      <c r="A33" s="43" t="str">
        <f>[1]Н0228_1037000158513_02_0_69_!A32</f>
        <v>1.1.2.1</v>
      </c>
      <c r="B33" s="53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3" t="str">
        <f>[1]Н0228_1037000158513_02_0_69_!C32</f>
        <v>Г</v>
      </c>
      <c r="D33" s="46" t="s">
        <v>76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 t="s">
        <v>76</v>
      </c>
      <c r="K33" s="46" t="s">
        <v>76</v>
      </c>
      <c r="L33" s="46" t="s">
        <v>76</v>
      </c>
      <c r="M33" s="46" t="s">
        <v>76</v>
      </c>
      <c r="N33" s="46" t="s">
        <v>76</v>
      </c>
      <c r="O33" s="46" t="s">
        <v>76</v>
      </c>
      <c r="P33" s="46" t="s">
        <v>76</v>
      </c>
      <c r="Q33" s="49">
        <v>0</v>
      </c>
      <c r="R33" s="49">
        <v>0</v>
      </c>
      <c r="S33" s="49">
        <v>0</v>
      </c>
      <c r="T33" s="49">
        <v>0</v>
      </c>
      <c r="U33" s="49">
        <v>0</v>
      </c>
      <c r="V33" s="49" t="s">
        <v>76</v>
      </c>
      <c r="W33" s="49">
        <v>0</v>
      </c>
      <c r="X33" s="49">
        <v>0</v>
      </c>
      <c r="Y33" s="49">
        <v>0</v>
      </c>
      <c r="Z33" s="49">
        <v>0</v>
      </c>
      <c r="AA33" s="49">
        <v>0</v>
      </c>
      <c r="AB33" s="49" t="s">
        <v>76</v>
      </c>
      <c r="AC33" s="49">
        <v>0</v>
      </c>
      <c r="AD33" s="49">
        <v>0</v>
      </c>
      <c r="AE33" s="49">
        <v>0</v>
      </c>
      <c r="AF33" s="49">
        <v>0</v>
      </c>
      <c r="AG33" s="49">
        <v>0</v>
      </c>
      <c r="AH33" s="49" t="s">
        <v>76</v>
      </c>
      <c r="AI33" s="49">
        <v>0</v>
      </c>
      <c r="AJ33" s="49">
        <v>0</v>
      </c>
      <c r="AK33" s="49">
        <v>0</v>
      </c>
      <c r="AL33" s="49">
        <v>0</v>
      </c>
      <c r="AM33" s="49">
        <v>0</v>
      </c>
      <c r="AN33" s="49" t="s">
        <v>76</v>
      </c>
      <c r="AO33" s="49">
        <v>0</v>
      </c>
      <c r="AP33" s="49">
        <v>0</v>
      </c>
      <c r="AQ33" s="49">
        <v>0</v>
      </c>
      <c r="AR33" s="49">
        <v>0</v>
      </c>
      <c r="AS33" s="49">
        <v>0</v>
      </c>
      <c r="AT33" s="49" t="s">
        <v>76</v>
      </c>
      <c r="AU33" s="49">
        <v>0</v>
      </c>
      <c r="AV33" s="49">
        <v>0</v>
      </c>
      <c r="AW33" s="49">
        <v>0</v>
      </c>
      <c r="AX33" s="49">
        <v>0</v>
      </c>
      <c r="AY33" s="49">
        <v>0</v>
      </c>
      <c r="AZ33" s="49" t="s">
        <v>76</v>
      </c>
      <c r="BA33" s="49">
        <v>0</v>
      </c>
      <c r="BB33" s="49">
        <v>0</v>
      </c>
      <c r="BC33" s="49">
        <v>0</v>
      </c>
      <c r="BD33" s="49">
        <v>0</v>
      </c>
      <c r="BE33" s="49">
        <v>0</v>
      </c>
      <c r="BF33" s="49" t="s">
        <v>76</v>
      </c>
      <c r="BG33" s="49">
        <v>0</v>
      </c>
      <c r="BH33" s="49">
        <v>0</v>
      </c>
      <c r="BI33" s="49">
        <v>0</v>
      </c>
      <c r="BJ33" s="49">
        <v>0</v>
      </c>
      <c r="BK33" s="49">
        <v>0</v>
      </c>
      <c r="BL33" s="49" t="s">
        <v>76</v>
      </c>
      <c r="BM33" s="49">
        <v>0</v>
      </c>
      <c r="BN33" s="49">
        <v>0</v>
      </c>
      <c r="BO33" s="49">
        <v>0</v>
      </c>
      <c r="BP33" s="49">
        <v>0</v>
      </c>
      <c r="BQ33" s="49">
        <v>0</v>
      </c>
      <c r="BR33" s="49" t="s">
        <v>76</v>
      </c>
      <c r="BS33" s="49">
        <v>0</v>
      </c>
      <c r="BT33" s="49">
        <v>0</v>
      </c>
      <c r="BU33" s="49">
        <v>0</v>
      </c>
      <c r="BV33" s="49">
        <v>0</v>
      </c>
      <c r="BW33" s="49">
        <v>0</v>
      </c>
      <c r="BX33" s="50" t="str">
        <f>IF([1]Н0228_1037000158513_02_0_69_!DC32="","",[1]Н0228_1037000158513_02_0_69_!DC32)</f>
        <v>нд</v>
      </c>
    </row>
    <row r="34" spans="1:76" s="51" customFormat="1" ht="47.25" x14ac:dyDescent="0.25">
      <c r="A34" s="43" t="str">
        <f>[1]Н0228_1037000158513_02_0_69_!A33</f>
        <v>1.1.2.2</v>
      </c>
      <c r="B34" s="53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4" s="43" t="str">
        <f>[1]Н0228_1037000158513_02_0_69_!C33</f>
        <v>Г</v>
      </c>
      <c r="D34" s="46" t="s">
        <v>76</v>
      </c>
      <c r="E34" s="46">
        <v>0</v>
      </c>
      <c r="F34" s="46">
        <v>0</v>
      </c>
      <c r="G34" s="46">
        <v>0</v>
      </c>
      <c r="H34" s="46">
        <v>0</v>
      </c>
      <c r="I34" s="46">
        <v>0</v>
      </c>
      <c r="J34" s="46" t="s">
        <v>76</v>
      </c>
      <c r="K34" s="46" t="s">
        <v>76</v>
      </c>
      <c r="L34" s="46" t="s">
        <v>76</v>
      </c>
      <c r="M34" s="46" t="s">
        <v>76</v>
      </c>
      <c r="N34" s="46" t="s">
        <v>76</v>
      </c>
      <c r="O34" s="46" t="s">
        <v>76</v>
      </c>
      <c r="P34" s="46" t="s">
        <v>76</v>
      </c>
      <c r="Q34" s="49">
        <v>0</v>
      </c>
      <c r="R34" s="49">
        <v>0</v>
      </c>
      <c r="S34" s="49">
        <v>0</v>
      </c>
      <c r="T34" s="49">
        <v>0</v>
      </c>
      <c r="U34" s="49">
        <v>0</v>
      </c>
      <c r="V34" s="49" t="s">
        <v>76</v>
      </c>
      <c r="W34" s="49">
        <v>0</v>
      </c>
      <c r="X34" s="49">
        <v>0</v>
      </c>
      <c r="Y34" s="49">
        <v>0</v>
      </c>
      <c r="Z34" s="49">
        <v>0</v>
      </c>
      <c r="AA34" s="49">
        <v>0</v>
      </c>
      <c r="AB34" s="49" t="s">
        <v>76</v>
      </c>
      <c r="AC34" s="49">
        <v>0</v>
      </c>
      <c r="AD34" s="49">
        <v>0</v>
      </c>
      <c r="AE34" s="49">
        <v>0</v>
      </c>
      <c r="AF34" s="49">
        <v>0</v>
      </c>
      <c r="AG34" s="49">
        <v>0</v>
      </c>
      <c r="AH34" s="49" t="s">
        <v>76</v>
      </c>
      <c r="AI34" s="49">
        <v>0</v>
      </c>
      <c r="AJ34" s="49">
        <v>0</v>
      </c>
      <c r="AK34" s="49">
        <v>0</v>
      </c>
      <c r="AL34" s="49">
        <v>0</v>
      </c>
      <c r="AM34" s="49">
        <v>0</v>
      </c>
      <c r="AN34" s="49" t="s">
        <v>76</v>
      </c>
      <c r="AO34" s="49">
        <v>0</v>
      </c>
      <c r="AP34" s="49">
        <v>0</v>
      </c>
      <c r="AQ34" s="49">
        <v>0</v>
      </c>
      <c r="AR34" s="49">
        <v>0</v>
      </c>
      <c r="AS34" s="49">
        <v>0</v>
      </c>
      <c r="AT34" s="49" t="s">
        <v>76</v>
      </c>
      <c r="AU34" s="49">
        <v>0</v>
      </c>
      <c r="AV34" s="49">
        <v>0</v>
      </c>
      <c r="AW34" s="49">
        <v>0</v>
      </c>
      <c r="AX34" s="49">
        <v>0</v>
      </c>
      <c r="AY34" s="49">
        <v>0</v>
      </c>
      <c r="AZ34" s="49" t="s">
        <v>76</v>
      </c>
      <c r="BA34" s="49">
        <v>0</v>
      </c>
      <c r="BB34" s="49">
        <v>0</v>
      </c>
      <c r="BC34" s="49">
        <v>0</v>
      </c>
      <c r="BD34" s="49">
        <v>0</v>
      </c>
      <c r="BE34" s="49">
        <v>0</v>
      </c>
      <c r="BF34" s="49" t="s">
        <v>76</v>
      </c>
      <c r="BG34" s="49">
        <v>0</v>
      </c>
      <c r="BH34" s="49">
        <v>0</v>
      </c>
      <c r="BI34" s="49">
        <v>0</v>
      </c>
      <c r="BJ34" s="49">
        <v>0</v>
      </c>
      <c r="BK34" s="49">
        <v>0</v>
      </c>
      <c r="BL34" s="49" t="s">
        <v>76</v>
      </c>
      <c r="BM34" s="49">
        <v>0</v>
      </c>
      <c r="BN34" s="49">
        <v>0</v>
      </c>
      <c r="BO34" s="49">
        <v>0</v>
      </c>
      <c r="BP34" s="49">
        <v>0</v>
      </c>
      <c r="BQ34" s="49">
        <v>0</v>
      </c>
      <c r="BR34" s="49" t="s">
        <v>76</v>
      </c>
      <c r="BS34" s="49">
        <v>0</v>
      </c>
      <c r="BT34" s="49">
        <v>0</v>
      </c>
      <c r="BU34" s="49">
        <v>0</v>
      </c>
      <c r="BV34" s="49">
        <v>0</v>
      </c>
      <c r="BW34" s="49">
        <v>0</v>
      </c>
      <c r="BX34" s="50" t="str">
        <f>IF([1]Н0228_1037000158513_02_0_69_!DC33="","",[1]Н0228_1037000158513_02_0_69_!DC33)</f>
        <v>нд</v>
      </c>
    </row>
    <row r="35" spans="1:76" s="51" customFormat="1" ht="63" x14ac:dyDescent="0.25">
      <c r="A35" s="43" t="str">
        <f>[1]Н0228_1037000158513_02_0_69_!A34</f>
        <v>1.1.3</v>
      </c>
      <c r="B35" s="53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5" s="43" t="str">
        <f>[1]Н0228_1037000158513_02_0_69_!C34</f>
        <v>Г</v>
      </c>
      <c r="D35" s="46" t="s">
        <v>76</v>
      </c>
      <c r="E35" s="46">
        <f t="shared" ref="E35:I35" si="19">SUM(E36:E41)</f>
        <v>0</v>
      </c>
      <c r="F35" s="46">
        <f t="shared" si="19"/>
        <v>0</v>
      </c>
      <c r="G35" s="46">
        <f t="shared" si="19"/>
        <v>0</v>
      </c>
      <c r="H35" s="46">
        <f t="shared" si="19"/>
        <v>0</v>
      </c>
      <c r="I35" s="46">
        <f t="shared" si="19"/>
        <v>0</v>
      </c>
      <c r="J35" s="46" t="s">
        <v>76</v>
      </c>
      <c r="K35" s="46" t="s">
        <v>76</v>
      </c>
      <c r="L35" s="46" t="s">
        <v>76</v>
      </c>
      <c r="M35" s="46" t="s">
        <v>76</v>
      </c>
      <c r="N35" s="46" t="s">
        <v>76</v>
      </c>
      <c r="O35" s="46" t="s">
        <v>76</v>
      </c>
      <c r="P35" s="46" t="s">
        <v>76</v>
      </c>
      <c r="Q35" s="49">
        <f>SUM(Q36:Q41)</f>
        <v>0</v>
      </c>
      <c r="R35" s="49">
        <f>SUM(R36:R41)</f>
        <v>0</v>
      </c>
      <c r="S35" s="49">
        <f>SUM(S36:S41)</f>
        <v>0</v>
      </c>
      <c r="T35" s="49">
        <f>SUM(T36:T41)</f>
        <v>0</v>
      </c>
      <c r="U35" s="49">
        <f>SUM(U36:U41)</f>
        <v>0</v>
      </c>
      <c r="V35" s="49" t="s">
        <v>76</v>
      </c>
      <c r="W35" s="49">
        <f t="shared" ref="W35:BW35" si="20">SUM(W36:W41)</f>
        <v>0</v>
      </c>
      <c r="X35" s="49">
        <f t="shared" si="20"/>
        <v>0</v>
      </c>
      <c r="Y35" s="49">
        <f t="shared" si="20"/>
        <v>0</v>
      </c>
      <c r="Z35" s="49">
        <f t="shared" si="20"/>
        <v>0</v>
      </c>
      <c r="AA35" s="49">
        <f t="shared" si="20"/>
        <v>0</v>
      </c>
      <c r="AB35" s="49" t="s">
        <v>76</v>
      </c>
      <c r="AC35" s="49">
        <f t="shared" si="20"/>
        <v>0</v>
      </c>
      <c r="AD35" s="49">
        <f t="shared" si="20"/>
        <v>0</v>
      </c>
      <c r="AE35" s="49">
        <f t="shared" si="20"/>
        <v>0</v>
      </c>
      <c r="AF35" s="49">
        <f t="shared" si="20"/>
        <v>0</v>
      </c>
      <c r="AG35" s="49">
        <f t="shared" si="20"/>
        <v>0</v>
      </c>
      <c r="AH35" s="49" t="s">
        <v>76</v>
      </c>
      <c r="AI35" s="49">
        <f t="shared" si="20"/>
        <v>0</v>
      </c>
      <c r="AJ35" s="49">
        <f t="shared" si="20"/>
        <v>0</v>
      </c>
      <c r="AK35" s="49">
        <f t="shared" si="20"/>
        <v>0</v>
      </c>
      <c r="AL35" s="49">
        <f t="shared" si="20"/>
        <v>0</v>
      </c>
      <c r="AM35" s="49">
        <f t="shared" si="20"/>
        <v>0</v>
      </c>
      <c r="AN35" s="49" t="s">
        <v>76</v>
      </c>
      <c r="AO35" s="49">
        <f t="shared" si="20"/>
        <v>0</v>
      </c>
      <c r="AP35" s="49">
        <f t="shared" si="20"/>
        <v>0</v>
      </c>
      <c r="AQ35" s="49">
        <f t="shared" si="20"/>
        <v>0</v>
      </c>
      <c r="AR35" s="49">
        <f t="shared" si="20"/>
        <v>0</v>
      </c>
      <c r="AS35" s="49">
        <f t="shared" si="20"/>
        <v>0</v>
      </c>
      <c r="AT35" s="49" t="s">
        <v>76</v>
      </c>
      <c r="AU35" s="49">
        <f t="shared" si="20"/>
        <v>0</v>
      </c>
      <c r="AV35" s="49">
        <f t="shared" si="20"/>
        <v>0</v>
      </c>
      <c r="AW35" s="49">
        <f t="shared" si="20"/>
        <v>0</v>
      </c>
      <c r="AX35" s="49">
        <f t="shared" si="20"/>
        <v>0</v>
      </c>
      <c r="AY35" s="49">
        <f t="shared" si="20"/>
        <v>0</v>
      </c>
      <c r="AZ35" s="49" t="s">
        <v>76</v>
      </c>
      <c r="BA35" s="49">
        <f t="shared" si="20"/>
        <v>0</v>
      </c>
      <c r="BB35" s="49">
        <f t="shared" si="20"/>
        <v>0</v>
      </c>
      <c r="BC35" s="49">
        <f t="shared" si="20"/>
        <v>0</v>
      </c>
      <c r="BD35" s="49">
        <f t="shared" si="20"/>
        <v>0</v>
      </c>
      <c r="BE35" s="49">
        <f t="shared" si="20"/>
        <v>0</v>
      </c>
      <c r="BF35" s="49" t="s">
        <v>76</v>
      </c>
      <c r="BG35" s="49">
        <f t="shared" si="20"/>
        <v>0</v>
      </c>
      <c r="BH35" s="49">
        <f t="shared" si="20"/>
        <v>0</v>
      </c>
      <c r="BI35" s="49">
        <f t="shared" si="20"/>
        <v>0</v>
      </c>
      <c r="BJ35" s="49">
        <f t="shared" si="20"/>
        <v>0</v>
      </c>
      <c r="BK35" s="49">
        <f t="shared" si="20"/>
        <v>0</v>
      </c>
      <c r="BL35" s="49" t="s">
        <v>76</v>
      </c>
      <c r="BM35" s="49">
        <f t="shared" si="20"/>
        <v>0</v>
      </c>
      <c r="BN35" s="49">
        <f t="shared" si="20"/>
        <v>0</v>
      </c>
      <c r="BO35" s="49">
        <f t="shared" si="20"/>
        <v>0</v>
      </c>
      <c r="BP35" s="49">
        <f t="shared" si="20"/>
        <v>0</v>
      </c>
      <c r="BQ35" s="49">
        <f t="shared" si="20"/>
        <v>0</v>
      </c>
      <c r="BR35" s="49" t="s">
        <v>76</v>
      </c>
      <c r="BS35" s="49">
        <f t="shared" si="20"/>
        <v>0</v>
      </c>
      <c r="BT35" s="49">
        <f t="shared" si="20"/>
        <v>0</v>
      </c>
      <c r="BU35" s="49">
        <f t="shared" si="20"/>
        <v>0</v>
      </c>
      <c r="BV35" s="49">
        <f t="shared" si="20"/>
        <v>0</v>
      </c>
      <c r="BW35" s="49">
        <f t="shared" si="20"/>
        <v>0</v>
      </c>
      <c r="BX35" s="50" t="str">
        <f>IF([1]Н0228_1037000158513_02_0_69_!DC34="","",[1]Н0228_1037000158513_02_0_69_!DC34)</f>
        <v>нд</v>
      </c>
    </row>
    <row r="36" spans="1:76" s="51" customFormat="1" ht="141.75" x14ac:dyDescent="0.25">
      <c r="A36" s="43" t="str">
        <f>[1]Н0228_1037000158513_02_0_69_!A35</f>
        <v>1.1.3.1</v>
      </c>
      <c r="B36" s="53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3" t="str">
        <f>[1]Н0228_1037000158513_02_0_69_!C35</f>
        <v>Г</v>
      </c>
      <c r="D36" s="46" t="s">
        <v>76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 t="s">
        <v>76</v>
      </c>
      <c r="K36" s="46" t="s">
        <v>76</v>
      </c>
      <c r="L36" s="46" t="s">
        <v>76</v>
      </c>
      <c r="M36" s="46" t="s">
        <v>76</v>
      </c>
      <c r="N36" s="46" t="s">
        <v>76</v>
      </c>
      <c r="O36" s="46" t="s">
        <v>76</v>
      </c>
      <c r="P36" s="46" t="s">
        <v>76</v>
      </c>
      <c r="Q36" s="49">
        <v>0</v>
      </c>
      <c r="R36" s="49">
        <v>0</v>
      </c>
      <c r="S36" s="49">
        <v>0</v>
      </c>
      <c r="T36" s="49">
        <v>0</v>
      </c>
      <c r="U36" s="49">
        <v>0</v>
      </c>
      <c r="V36" s="49" t="s">
        <v>76</v>
      </c>
      <c r="W36" s="49">
        <v>0</v>
      </c>
      <c r="X36" s="49">
        <v>0</v>
      </c>
      <c r="Y36" s="49">
        <v>0</v>
      </c>
      <c r="Z36" s="49">
        <v>0</v>
      </c>
      <c r="AA36" s="49">
        <v>0</v>
      </c>
      <c r="AB36" s="49" t="s">
        <v>76</v>
      </c>
      <c r="AC36" s="49">
        <v>0</v>
      </c>
      <c r="AD36" s="49">
        <v>0</v>
      </c>
      <c r="AE36" s="49">
        <v>0</v>
      </c>
      <c r="AF36" s="49">
        <v>0</v>
      </c>
      <c r="AG36" s="49">
        <v>0</v>
      </c>
      <c r="AH36" s="49" t="s">
        <v>76</v>
      </c>
      <c r="AI36" s="49">
        <v>0</v>
      </c>
      <c r="AJ36" s="49">
        <v>0</v>
      </c>
      <c r="AK36" s="49">
        <v>0</v>
      </c>
      <c r="AL36" s="49">
        <v>0</v>
      </c>
      <c r="AM36" s="49">
        <v>0</v>
      </c>
      <c r="AN36" s="49" t="s">
        <v>76</v>
      </c>
      <c r="AO36" s="49">
        <v>0</v>
      </c>
      <c r="AP36" s="49">
        <v>0</v>
      </c>
      <c r="AQ36" s="49">
        <v>0</v>
      </c>
      <c r="AR36" s="49">
        <v>0</v>
      </c>
      <c r="AS36" s="49">
        <v>0</v>
      </c>
      <c r="AT36" s="49" t="s">
        <v>76</v>
      </c>
      <c r="AU36" s="49">
        <v>0</v>
      </c>
      <c r="AV36" s="49">
        <v>0</v>
      </c>
      <c r="AW36" s="49">
        <v>0</v>
      </c>
      <c r="AX36" s="49">
        <v>0</v>
      </c>
      <c r="AY36" s="49">
        <v>0</v>
      </c>
      <c r="AZ36" s="49" t="s">
        <v>76</v>
      </c>
      <c r="BA36" s="49">
        <v>0</v>
      </c>
      <c r="BB36" s="49">
        <v>0</v>
      </c>
      <c r="BC36" s="49">
        <v>0</v>
      </c>
      <c r="BD36" s="49">
        <v>0</v>
      </c>
      <c r="BE36" s="49">
        <v>0</v>
      </c>
      <c r="BF36" s="49" t="s">
        <v>76</v>
      </c>
      <c r="BG36" s="49">
        <v>0</v>
      </c>
      <c r="BH36" s="49">
        <v>0</v>
      </c>
      <c r="BI36" s="49">
        <v>0</v>
      </c>
      <c r="BJ36" s="49">
        <v>0</v>
      </c>
      <c r="BK36" s="49">
        <v>0</v>
      </c>
      <c r="BL36" s="49" t="s">
        <v>76</v>
      </c>
      <c r="BM36" s="49">
        <v>0</v>
      </c>
      <c r="BN36" s="49">
        <v>0</v>
      </c>
      <c r="BO36" s="49">
        <v>0</v>
      </c>
      <c r="BP36" s="49">
        <v>0</v>
      </c>
      <c r="BQ36" s="49">
        <v>0</v>
      </c>
      <c r="BR36" s="49" t="s">
        <v>76</v>
      </c>
      <c r="BS36" s="49">
        <v>0</v>
      </c>
      <c r="BT36" s="49">
        <v>0</v>
      </c>
      <c r="BU36" s="49">
        <v>0</v>
      </c>
      <c r="BV36" s="49">
        <v>0</v>
      </c>
      <c r="BW36" s="49">
        <v>0</v>
      </c>
      <c r="BX36" s="50" t="str">
        <f>IF([1]Н0228_1037000158513_02_0_69_!DC35="","",[1]Н0228_1037000158513_02_0_69_!DC35)</f>
        <v>нд</v>
      </c>
    </row>
    <row r="37" spans="1:76" s="51" customFormat="1" ht="126" x14ac:dyDescent="0.25">
      <c r="A37" s="43" t="str">
        <f>[1]Н0228_1037000158513_02_0_69_!A36</f>
        <v>1.1.3.1</v>
      </c>
      <c r="B37" s="53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3" t="str">
        <f>[1]Н0228_1037000158513_02_0_69_!C36</f>
        <v>Г</v>
      </c>
      <c r="D37" s="46" t="s">
        <v>76</v>
      </c>
      <c r="E37" s="46">
        <v>0</v>
      </c>
      <c r="F37" s="46">
        <v>0</v>
      </c>
      <c r="G37" s="46">
        <v>0</v>
      </c>
      <c r="H37" s="46">
        <v>0</v>
      </c>
      <c r="I37" s="46">
        <v>0</v>
      </c>
      <c r="J37" s="46" t="s">
        <v>76</v>
      </c>
      <c r="K37" s="46" t="s">
        <v>76</v>
      </c>
      <c r="L37" s="46" t="s">
        <v>76</v>
      </c>
      <c r="M37" s="46" t="s">
        <v>76</v>
      </c>
      <c r="N37" s="46" t="s">
        <v>76</v>
      </c>
      <c r="O37" s="46" t="s">
        <v>76</v>
      </c>
      <c r="P37" s="46" t="s">
        <v>76</v>
      </c>
      <c r="Q37" s="49">
        <v>0</v>
      </c>
      <c r="R37" s="49">
        <v>0</v>
      </c>
      <c r="S37" s="49">
        <v>0</v>
      </c>
      <c r="T37" s="49">
        <v>0</v>
      </c>
      <c r="U37" s="49">
        <v>0</v>
      </c>
      <c r="V37" s="49" t="s">
        <v>76</v>
      </c>
      <c r="W37" s="49">
        <v>0</v>
      </c>
      <c r="X37" s="49">
        <v>0</v>
      </c>
      <c r="Y37" s="49">
        <v>0</v>
      </c>
      <c r="Z37" s="49">
        <v>0</v>
      </c>
      <c r="AA37" s="49">
        <v>0</v>
      </c>
      <c r="AB37" s="49" t="s">
        <v>76</v>
      </c>
      <c r="AC37" s="49">
        <v>0</v>
      </c>
      <c r="AD37" s="49">
        <v>0</v>
      </c>
      <c r="AE37" s="49">
        <v>0</v>
      </c>
      <c r="AF37" s="49">
        <v>0</v>
      </c>
      <c r="AG37" s="49">
        <v>0</v>
      </c>
      <c r="AH37" s="49" t="s">
        <v>76</v>
      </c>
      <c r="AI37" s="49">
        <v>0</v>
      </c>
      <c r="AJ37" s="49">
        <v>0</v>
      </c>
      <c r="AK37" s="49">
        <v>0</v>
      </c>
      <c r="AL37" s="49">
        <v>0</v>
      </c>
      <c r="AM37" s="49">
        <v>0</v>
      </c>
      <c r="AN37" s="49" t="s">
        <v>76</v>
      </c>
      <c r="AO37" s="49">
        <v>0</v>
      </c>
      <c r="AP37" s="49">
        <v>0</v>
      </c>
      <c r="AQ37" s="49">
        <v>0</v>
      </c>
      <c r="AR37" s="49">
        <v>0</v>
      </c>
      <c r="AS37" s="49">
        <v>0</v>
      </c>
      <c r="AT37" s="49" t="s">
        <v>76</v>
      </c>
      <c r="AU37" s="49">
        <v>0</v>
      </c>
      <c r="AV37" s="49">
        <v>0</v>
      </c>
      <c r="AW37" s="49">
        <v>0</v>
      </c>
      <c r="AX37" s="49">
        <v>0</v>
      </c>
      <c r="AY37" s="49">
        <v>0</v>
      </c>
      <c r="AZ37" s="49" t="s">
        <v>76</v>
      </c>
      <c r="BA37" s="49">
        <v>0</v>
      </c>
      <c r="BB37" s="49">
        <v>0</v>
      </c>
      <c r="BC37" s="49">
        <v>0</v>
      </c>
      <c r="BD37" s="49">
        <v>0</v>
      </c>
      <c r="BE37" s="49">
        <v>0</v>
      </c>
      <c r="BF37" s="49" t="s">
        <v>76</v>
      </c>
      <c r="BG37" s="49">
        <v>0</v>
      </c>
      <c r="BH37" s="49">
        <v>0</v>
      </c>
      <c r="BI37" s="49">
        <v>0</v>
      </c>
      <c r="BJ37" s="49">
        <v>0</v>
      </c>
      <c r="BK37" s="49">
        <v>0</v>
      </c>
      <c r="BL37" s="49" t="s">
        <v>76</v>
      </c>
      <c r="BM37" s="49">
        <v>0</v>
      </c>
      <c r="BN37" s="49">
        <v>0</v>
      </c>
      <c r="BO37" s="49">
        <v>0</v>
      </c>
      <c r="BP37" s="49">
        <v>0</v>
      </c>
      <c r="BQ37" s="49">
        <v>0</v>
      </c>
      <c r="BR37" s="49" t="s">
        <v>76</v>
      </c>
      <c r="BS37" s="49">
        <v>0</v>
      </c>
      <c r="BT37" s="49">
        <v>0</v>
      </c>
      <c r="BU37" s="49">
        <v>0</v>
      </c>
      <c r="BV37" s="49">
        <v>0</v>
      </c>
      <c r="BW37" s="49">
        <v>0</v>
      </c>
      <c r="BX37" s="50" t="str">
        <f>IF([1]Н0228_1037000158513_02_0_69_!DC36="","",[1]Н0228_1037000158513_02_0_69_!DC36)</f>
        <v>нд</v>
      </c>
    </row>
    <row r="38" spans="1:76" s="51" customFormat="1" ht="126" x14ac:dyDescent="0.25">
      <c r="A38" s="43" t="str">
        <f>[1]Н0228_1037000158513_02_0_69_!A37</f>
        <v>1.1.3.1</v>
      </c>
      <c r="B38" s="53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3" t="str">
        <f>[1]Н0228_1037000158513_02_0_69_!C37</f>
        <v>Г</v>
      </c>
      <c r="D38" s="46" t="s">
        <v>76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 t="s">
        <v>76</v>
      </c>
      <c r="K38" s="46" t="s">
        <v>76</v>
      </c>
      <c r="L38" s="46" t="s">
        <v>76</v>
      </c>
      <c r="M38" s="46" t="s">
        <v>76</v>
      </c>
      <c r="N38" s="46" t="s">
        <v>76</v>
      </c>
      <c r="O38" s="46" t="s">
        <v>76</v>
      </c>
      <c r="P38" s="46" t="s">
        <v>76</v>
      </c>
      <c r="Q38" s="49">
        <v>0</v>
      </c>
      <c r="R38" s="49">
        <v>0</v>
      </c>
      <c r="S38" s="49">
        <v>0</v>
      </c>
      <c r="T38" s="49">
        <v>0</v>
      </c>
      <c r="U38" s="49">
        <v>0</v>
      </c>
      <c r="V38" s="49" t="s">
        <v>76</v>
      </c>
      <c r="W38" s="49">
        <v>0</v>
      </c>
      <c r="X38" s="49">
        <v>0</v>
      </c>
      <c r="Y38" s="49">
        <v>0</v>
      </c>
      <c r="Z38" s="49">
        <v>0</v>
      </c>
      <c r="AA38" s="49">
        <v>0</v>
      </c>
      <c r="AB38" s="49" t="s">
        <v>76</v>
      </c>
      <c r="AC38" s="49">
        <v>0</v>
      </c>
      <c r="AD38" s="49">
        <v>0</v>
      </c>
      <c r="AE38" s="49">
        <v>0</v>
      </c>
      <c r="AF38" s="49">
        <v>0</v>
      </c>
      <c r="AG38" s="49">
        <v>0</v>
      </c>
      <c r="AH38" s="49" t="s">
        <v>76</v>
      </c>
      <c r="AI38" s="49">
        <v>0</v>
      </c>
      <c r="AJ38" s="49">
        <v>0</v>
      </c>
      <c r="AK38" s="49">
        <v>0</v>
      </c>
      <c r="AL38" s="49">
        <v>0</v>
      </c>
      <c r="AM38" s="49">
        <v>0</v>
      </c>
      <c r="AN38" s="49" t="s">
        <v>76</v>
      </c>
      <c r="AO38" s="49">
        <v>0</v>
      </c>
      <c r="AP38" s="49">
        <v>0</v>
      </c>
      <c r="AQ38" s="49">
        <v>0</v>
      </c>
      <c r="AR38" s="49">
        <v>0</v>
      </c>
      <c r="AS38" s="49">
        <v>0</v>
      </c>
      <c r="AT38" s="49" t="s">
        <v>76</v>
      </c>
      <c r="AU38" s="49">
        <v>0</v>
      </c>
      <c r="AV38" s="49">
        <v>0</v>
      </c>
      <c r="AW38" s="49">
        <v>0</v>
      </c>
      <c r="AX38" s="49">
        <v>0</v>
      </c>
      <c r="AY38" s="49">
        <v>0</v>
      </c>
      <c r="AZ38" s="49" t="s">
        <v>76</v>
      </c>
      <c r="BA38" s="49">
        <v>0</v>
      </c>
      <c r="BB38" s="49">
        <v>0</v>
      </c>
      <c r="BC38" s="49">
        <v>0</v>
      </c>
      <c r="BD38" s="49">
        <v>0</v>
      </c>
      <c r="BE38" s="49">
        <v>0</v>
      </c>
      <c r="BF38" s="49" t="s">
        <v>76</v>
      </c>
      <c r="BG38" s="49">
        <v>0</v>
      </c>
      <c r="BH38" s="49">
        <v>0</v>
      </c>
      <c r="BI38" s="49">
        <v>0</v>
      </c>
      <c r="BJ38" s="49">
        <v>0</v>
      </c>
      <c r="BK38" s="49">
        <v>0</v>
      </c>
      <c r="BL38" s="49" t="s">
        <v>76</v>
      </c>
      <c r="BM38" s="49">
        <v>0</v>
      </c>
      <c r="BN38" s="49">
        <v>0</v>
      </c>
      <c r="BO38" s="49">
        <v>0</v>
      </c>
      <c r="BP38" s="49">
        <v>0</v>
      </c>
      <c r="BQ38" s="49">
        <v>0</v>
      </c>
      <c r="BR38" s="49" t="s">
        <v>76</v>
      </c>
      <c r="BS38" s="49">
        <v>0</v>
      </c>
      <c r="BT38" s="49">
        <v>0</v>
      </c>
      <c r="BU38" s="49">
        <v>0</v>
      </c>
      <c r="BV38" s="49">
        <v>0</v>
      </c>
      <c r="BW38" s="49">
        <v>0</v>
      </c>
      <c r="BX38" s="50" t="str">
        <f>IF([1]Н0228_1037000158513_02_0_69_!DC37="","",[1]Н0228_1037000158513_02_0_69_!DC37)</f>
        <v>нд</v>
      </c>
    </row>
    <row r="39" spans="1:76" s="51" customFormat="1" ht="141.75" x14ac:dyDescent="0.25">
      <c r="A39" s="43" t="str">
        <f>[1]Н0228_1037000158513_02_0_69_!A38</f>
        <v>1.1.3.2</v>
      </c>
      <c r="B39" s="53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3" t="str">
        <f>[1]Н0228_1037000158513_02_0_69_!C38</f>
        <v>Г</v>
      </c>
      <c r="D39" s="46" t="s">
        <v>76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 t="s">
        <v>76</v>
      </c>
      <c r="K39" s="46" t="s">
        <v>76</v>
      </c>
      <c r="L39" s="46" t="s">
        <v>76</v>
      </c>
      <c r="M39" s="46" t="s">
        <v>76</v>
      </c>
      <c r="N39" s="46" t="s">
        <v>76</v>
      </c>
      <c r="O39" s="46" t="s">
        <v>76</v>
      </c>
      <c r="P39" s="46" t="s">
        <v>76</v>
      </c>
      <c r="Q39" s="49">
        <v>0</v>
      </c>
      <c r="R39" s="49">
        <v>0</v>
      </c>
      <c r="S39" s="49">
        <v>0</v>
      </c>
      <c r="T39" s="49">
        <v>0</v>
      </c>
      <c r="U39" s="49">
        <v>0</v>
      </c>
      <c r="V39" s="49" t="s">
        <v>76</v>
      </c>
      <c r="W39" s="49">
        <v>0</v>
      </c>
      <c r="X39" s="49">
        <v>0</v>
      </c>
      <c r="Y39" s="49">
        <v>0</v>
      </c>
      <c r="Z39" s="49">
        <v>0</v>
      </c>
      <c r="AA39" s="49">
        <v>0</v>
      </c>
      <c r="AB39" s="49" t="s">
        <v>76</v>
      </c>
      <c r="AC39" s="49">
        <v>0</v>
      </c>
      <c r="AD39" s="49">
        <v>0</v>
      </c>
      <c r="AE39" s="49">
        <v>0</v>
      </c>
      <c r="AF39" s="49">
        <v>0</v>
      </c>
      <c r="AG39" s="49">
        <v>0</v>
      </c>
      <c r="AH39" s="49" t="s">
        <v>76</v>
      </c>
      <c r="AI39" s="49">
        <v>0</v>
      </c>
      <c r="AJ39" s="49">
        <v>0</v>
      </c>
      <c r="AK39" s="49">
        <v>0</v>
      </c>
      <c r="AL39" s="49">
        <v>0</v>
      </c>
      <c r="AM39" s="49">
        <v>0</v>
      </c>
      <c r="AN39" s="49" t="s">
        <v>76</v>
      </c>
      <c r="AO39" s="49">
        <v>0</v>
      </c>
      <c r="AP39" s="49">
        <v>0</v>
      </c>
      <c r="AQ39" s="49">
        <v>0</v>
      </c>
      <c r="AR39" s="49">
        <v>0</v>
      </c>
      <c r="AS39" s="49">
        <v>0</v>
      </c>
      <c r="AT39" s="49" t="s">
        <v>76</v>
      </c>
      <c r="AU39" s="49">
        <v>0</v>
      </c>
      <c r="AV39" s="49">
        <v>0</v>
      </c>
      <c r="AW39" s="49">
        <v>0</v>
      </c>
      <c r="AX39" s="49">
        <v>0</v>
      </c>
      <c r="AY39" s="49">
        <v>0</v>
      </c>
      <c r="AZ39" s="49" t="s">
        <v>76</v>
      </c>
      <c r="BA39" s="49">
        <v>0</v>
      </c>
      <c r="BB39" s="49">
        <v>0</v>
      </c>
      <c r="BC39" s="49">
        <v>0</v>
      </c>
      <c r="BD39" s="49">
        <v>0</v>
      </c>
      <c r="BE39" s="49">
        <v>0</v>
      </c>
      <c r="BF39" s="49" t="s">
        <v>76</v>
      </c>
      <c r="BG39" s="49">
        <v>0</v>
      </c>
      <c r="BH39" s="49">
        <v>0</v>
      </c>
      <c r="BI39" s="49">
        <v>0</v>
      </c>
      <c r="BJ39" s="49">
        <v>0</v>
      </c>
      <c r="BK39" s="49">
        <v>0</v>
      </c>
      <c r="BL39" s="49" t="s">
        <v>76</v>
      </c>
      <c r="BM39" s="49">
        <v>0</v>
      </c>
      <c r="BN39" s="49">
        <v>0</v>
      </c>
      <c r="BO39" s="49">
        <v>0</v>
      </c>
      <c r="BP39" s="49">
        <v>0</v>
      </c>
      <c r="BQ39" s="49">
        <v>0</v>
      </c>
      <c r="BR39" s="49" t="s">
        <v>76</v>
      </c>
      <c r="BS39" s="49">
        <v>0</v>
      </c>
      <c r="BT39" s="49">
        <v>0</v>
      </c>
      <c r="BU39" s="49">
        <v>0</v>
      </c>
      <c r="BV39" s="49">
        <v>0</v>
      </c>
      <c r="BW39" s="49">
        <v>0</v>
      </c>
      <c r="BX39" s="50" t="str">
        <f>IF([1]Н0228_1037000158513_02_0_69_!DC38="","",[1]Н0228_1037000158513_02_0_69_!DC38)</f>
        <v>нд</v>
      </c>
    </row>
    <row r="40" spans="1:76" s="51" customFormat="1" ht="126" x14ac:dyDescent="0.25">
      <c r="A40" s="43" t="str">
        <f>[1]Н0228_1037000158513_02_0_69_!A39</f>
        <v>1.1.3.2</v>
      </c>
      <c r="B40" s="53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3" t="str">
        <f>[1]Н0228_1037000158513_02_0_69_!C39</f>
        <v>Г</v>
      </c>
      <c r="D40" s="46" t="s">
        <v>76</v>
      </c>
      <c r="E40" s="46">
        <v>0</v>
      </c>
      <c r="F40" s="46">
        <v>0</v>
      </c>
      <c r="G40" s="46">
        <v>0</v>
      </c>
      <c r="H40" s="46">
        <v>0</v>
      </c>
      <c r="I40" s="46">
        <v>0</v>
      </c>
      <c r="J40" s="46" t="s">
        <v>76</v>
      </c>
      <c r="K40" s="46" t="s">
        <v>76</v>
      </c>
      <c r="L40" s="46" t="s">
        <v>76</v>
      </c>
      <c r="M40" s="46" t="s">
        <v>76</v>
      </c>
      <c r="N40" s="46" t="s">
        <v>76</v>
      </c>
      <c r="O40" s="46" t="s">
        <v>76</v>
      </c>
      <c r="P40" s="46" t="s">
        <v>76</v>
      </c>
      <c r="Q40" s="49">
        <v>0</v>
      </c>
      <c r="R40" s="49">
        <v>0</v>
      </c>
      <c r="S40" s="49">
        <v>0</v>
      </c>
      <c r="T40" s="49">
        <v>0</v>
      </c>
      <c r="U40" s="49">
        <v>0</v>
      </c>
      <c r="V40" s="49" t="s">
        <v>76</v>
      </c>
      <c r="W40" s="49">
        <v>0</v>
      </c>
      <c r="X40" s="49">
        <v>0</v>
      </c>
      <c r="Y40" s="49">
        <v>0</v>
      </c>
      <c r="Z40" s="49">
        <v>0</v>
      </c>
      <c r="AA40" s="49">
        <v>0</v>
      </c>
      <c r="AB40" s="49" t="s">
        <v>76</v>
      </c>
      <c r="AC40" s="49">
        <v>0</v>
      </c>
      <c r="AD40" s="49">
        <v>0</v>
      </c>
      <c r="AE40" s="49">
        <v>0</v>
      </c>
      <c r="AF40" s="49">
        <v>0</v>
      </c>
      <c r="AG40" s="49">
        <v>0</v>
      </c>
      <c r="AH40" s="49" t="s">
        <v>76</v>
      </c>
      <c r="AI40" s="49">
        <v>0</v>
      </c>
      <c r="AJ40" s="49">
        <v>0</v>
      </c>
      <c r="AK40" s="49">
        <v>0</v>
      </c>
      <c r="AL40" s="49">
        <v>0</v>
      </c>
      <c r="AM40" s="49">
        <v>0</v>
      </c>
      <c r="AN40" s="49" t="s">
        <v>76</v>
      </c>
      <c r="AO40" s="49">
        <v>0</v>
      </c>
      <c r="AP40" s="49">
        <v>0</v>
      </c>
      <c r="AQ40" s="49">
        <v>0</v>
      </c>
      <c r="AR40" s="49">
        <v>0</v>
      </c>
      <c r="AS40" s="49">
        <v>0</v>
      </c>
      <c r="AT40" s="49" t="s">
        <v>76</v>
      </c>
      <c r="AU40" s="49">
        <v>0</v>
      </c>
      <c r="AV40" s="49">
        <v>0</v>
      </c>
      <c r="AW40" s="49">
        <v>0</v>
      </c>
      <c r="AX40" s="49">
        <v>0</v>
      </c>
      <c r="AY40" s="49">
        <v>0</v>
      </c>
      <c r="AZ40" s="49" t="s">
        <v>76</v>
      </c>
      <c r="BA40" s="49">
        <v>0</v>
      </c>
      <c r="BB40" s="49">
        <v>0</v>
      </c>
      <c r="BC40" s="49">
        <v>0</v>
      </c>
      <c r="BD40" s="49">
        <v>0</v>
      </c>
      <c r="BE40" s="49">
        <v>0</v>
      </c>
      <c r="BF40" s="49" t="s">
        <v>76</v>
      </c>
      <c r="BG40" s="49">
        <v>0</v>
      </c>
      <c r="BH40" s="49">
        <v>0</v>
      </c>
      <c r="BI40" s="49">
        <v>0</v>
      </c>
      <c r="BJ40" s="49">
        <v>0</v>
      </c>
      <c r="BK40" s="49">
        <v>0</v>
      </c>
      <c r="BL40" s="49" t="s">
        <v>76</v>
      </c>
      <c r="BM40" s="49">
        <v>0</v>
      </c>
      <c r="BN40" s="49">
        <v>0</v>
      </c>
      <c r="BO40" s="49">
        <v>0</v>
      </c>
      <c r="BP40" s="49">
        <v>0</v>
      </c>
      <c r="BQ40" s="49">
        <v>0</v>
      </c>
      <c r="BR40" s="49" t="s">
        <v>76</v>
      </c>
      <c r="BS40" s="49">
        <v>0</v>
      </c>
      <c r="BT40" s="49">
        <v>0</v>
      </c>
      <c r="BU40" s="49">
        <v>0</v>
      </c>
      <c r="BV40" s="49">
        <v>0</v>
      </c>
      <c r="BW40" s="49">
        <v>0</v>
      </c>
      <c r="BX40" s="50" t="str">
        <f>IF([1]Н0228_1037000158513_02_0_69_!DC39="","",[1]Н0228_1037000158513_02_0_69_!DC39)</f>
        <v>нд</v>
      </c>
    </row>
    <row r="41" spans="1:76" s="51" customFormat="1" ht="126" x14ac:dyDescent="0.25">
      <c r="A41" s="43" t="str">
        <f>[1]Н0228_1037000158513_02_0_69_!A40</f>
        <v>1.1.3.2</v>
      </c>
      <c r="B41" s="53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3" t="str">
        <f>[1]Н0228_1037000158513_02_0_69_!C40</f>
        <v>Г</v>
      </c>
      <c r="D41" s="46" t="s">
        <v>76</v>
      </c>
      <c r="E41" s="46">
        <v>0</v>
      </c>
      <c r="F41" s="46">
        <v>0</v>
      </c>
      <c r="G41" s="46">
        <v>0</v>
      </c>
      <c r="H41" s="46">
        <v>0</v>
      </c>
      <c r="I41" s="46">
        <v>0</v>
      </c>
      <c r="J41" s="46" t="s">
        <v>76</v>
      </c>
      <c r="K41" s="46" t="s">
        <v>76</v>
      </c>
      <c r="L41" s="46" t="s">
        <v>76</v>
      </c>
      <c r="M41" s="46" t="s">
        <v>76</v>
      </c>
      <c r="N41" s="46" t="s">
        <v>76</v>
      </c>
      <c r="O41" s="46" t="s">
        <v>76</v>
      </c>
      <c r="P41" s="46" t="s">
        <v>76</v>
      </c>
      <c r="Q41" s="49">
        <v>0</v>
      </c>
      <c r="R41" s="49">
        <v>0</v>
      </c>
      <c r="S41" s="49">
        <v>0</v>
      </c>
      <c r="T41" s="49">
        <v>0</v>
      </c>
      <c r="U41" s="49">
        <v>0</v>
      </c>
      <c r="V41" s="49" t="s">
        <v>76</v>
      </c>
      <c r="W41" s="49">
        <v>0</v>
      </c>
      <c r="X41" s="49">
        <v>0</v>
      </c>
      <c r="Y41" s="49">
        <v>0</v>
      </c>
      <c r="Z41" s="49">
        <v>0</v>
      </c>
      <c r="AA41" s="49">
        <v>0</v>
      </c>
      <c r="AB41" s="49" t="s">
        <v>76</v>
      </c>
      <c r="AC41" s="49">
        <v>0</v>
      </c>
      <c r="AD41" s="49">
        <v>0</v>
      </c>
      <c r="AE41" s="49">
        <v>0</v>
      </c>
      <c r="AF41" s="49">
        <v>0</v>
      </c>
      <c r="AG41" s="49">
        <v>0</v>
      </c>
      <c r="AH41" s="49" t="s">
        <v>76</v>
      </c>
      <c r="AI41" s="49">
        <v>0</v>
      </c>
      <c r="AJ41" s="49">
        <v>0</v>
      </c>
      <c r="AK41" s="49">
        <v>0</v>
      </c>
      <c r="AL41" s="49">
        <v>0</v>
      </c>
      <c r="AM41" s="49">
        <v>0</v>
      </c>
      <c r="AN41" s="49" t="s">
        <v>76</v>
      </c>
      <c r="AO41" s="49">
        <v>0</v>
      </c>
      <c r="AP41" s="49">
        <v>0</v>
      </c>
      <c r="AQ41" s="49">
        <v>0</v>
      </c>
      <c r="AR41" s="49">
        <v>0</v>
      </c>
      <c r="AS41" s="49">
        <v>0</v>
      </c>
      <c r="AT41" s="49" t="s">
        <v>76</v>
      </c>
      <c r="AU41" s="49">
        <v>0</v>
      </c>
      <c r="AV41" s="49">
        <v>0</v>
      </c>
      <c r="AW41" s="49">
        <v>0</v>
      </c>
      <c r="AX41" s="49">
        <v>0</v>
      </c>
      <c r="AY41" s="49">
        <v>0</v>
      </c>
      <c r="AZ41" s="49" t="s">
        <v>76</v>
      </c>
      <c r="BA41" s="49">
        <v>0</v>
      </c>
      <c r="BB41" s="49">
        <v>0</v>
      </c>
      <c r="BC41" s="49">
        <v>0</v>
      </c>
      <c r="BD41" s="49">
        <v>0</v>
      </c>
      <c r="BE41" s="49">
        <v>0</v>
      </c>
      <c r="BF41" s="49" t="s">
        <v>76</v>
      </c>
      <c r="BG41" s="49">
        <v>0</v>
      </c>
      <c r="BH41" s="49">
        <v>0</v>
      </c>
      <c r="BI41" s="49">
        <v>0</v>
      </c>
      <c r="BJ41" s="49">
        <v>0</v>
      </c>
      <c r="BK41" s="49">
        <v>0</v>
      </c>
      <c r="BL41" s="49" t="s">
        <v>76</v>
      </c>
      <c r="BM41" s="49">
        <v>0</v>
      </c>
      <c r="BN41" s="49">
        <v>0</v>
      </c>
      <c r="BO41" s="49">
        <v>0</v>
      </c>
      <c r="BP41" s="49">
        <v>0</v>
      </c>
      <c r="BQ41" s="49">
        <v>0</v>
      </c>
      <c r="BR41" s="49" t="s">
        <v>76</v>
      </c>
      <c r="BS41" s="49">
        <v>0</v>
      </c>
      <c r="BT41" s="49">
        <v>0</v>
      </c>
      <c r="BU41" s="49">
        <v>0</v>
      </c>
      <c r="BV41" s="49">
        <v>0</v>
      </c>
      <c r="BW41" s="49">
        <v>0</v>
      </c>
      <c r="BX41" s="50" t="str">
        <f>IF([1]Н0228_1037000158513_02_0_69_!DC40="","",[1]Н0228_1037000158513_02_0_69_!DC40)</f>
        <v>нд</v>
      </c>
    </row>
    <row r="42" spans="1:76" s="51" customFormat="1" ht="110.25" x14ac:dyDescent="0.25">
      <c r="A42" s="43" t="str">
        <f>[1]Н0228_1037000158513_02_0_69_!A41</f>
        <v>1.1.4</v>
      </c>
      <c r="B42" s="53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3" t="str">
        <f>[1]Н0228_1037000158513_02_0_69_!C41</f>
        <v>Г</v>
      </c>
      <c r="D42" s="46" t="s">
        <v>76</v>
      </c>
      <c r="E42" s="46">
        <f t="shared" ref="E42:U42" si="21">SUM(E43:E44)</f>
        <v>0</v>
      </c>
      <c r="F42" s="46">
        <f t="shared" si="21"/>
        <v>0</v>
      </c>
      <c r="G42" s="46">
        <f t="shared" si="21"/>
        <v>0</v>
      </c>
      <c r="H42" s="46">
        <f t="shared" si="21"/>
        <v>0</v>
      </c>
      <c r="I42" s="46">
        <f t="shared" si="21"/>
        <v>0</v>
      </c>
      <c r="J42" s="46" t="s">
        <v>76</v>
      </c>
      <c r="K42" s="46" t="s">
        <v>76</v>
      </c>
      <c r="L42" s="46" t="s">
        <v>76</v>
      </c>
      <c r="M42" s="46" t="s">
        <v>76</v>
      </c>
      <c r="N42" s="46" t="s">
        <v>76</v>
      </c>
      <c r="O42" s="46" t="s">
        <v>76</v>
      </c>
      <c r="P42" s="46" t="s">
        <v>76</v>
      </c>
      <c r="Q42" s="49">
        <f t="shared" si="21"/>
        <v>0</v>
      </c>
      <c r="R42" s="49">
        <f t="shared" si="21"/>
        <v>0</v>
      </c>
      <c r="S42" s="49">
        <f t="shared" si="21"/>
        <v>0</v>
      </c>
      <c r="T42" s="49">
        <f t="shared" si="21"/>
        <v>0</v>
      </c>
      <c r="U42" s="49">
        <f t="shared" si="21"/>
        <v>0</v>
      </c>
      <c r="V42" s="49" t="s">
        <v>76</v>
      </c>
      <c r="W42" s="49">
        <f t="shared" ref="W42:BW42" si="22">SUM(W43:W44)</f>
        <v>0</v>
      </c>
      <c r="X42" s="49">
        <f t="shared" si="22"/>
        <v>0</v>
      </c>
      <c r="Y42" s="49">
        <f t="shared" si="22"/>
        <v>0</v>
      </c>
      <c r="Z42" s="49">
        <f t="shared" si="22"/>
        <v>0</v>
      </c>
      <c r="AA42" s="49">
        <f t="shared" si="22"/>
        <v>0</v>
      </c>
      <c r="AB42" s="49" t="s">
        <v>76</v>
      </c>
      <c r="AC42" s="49">
        <f t="shared" si="22"/>
        <v>0</v>
      </c>
      <c r="AD42" s="49">
        <f t="shared" si="22"/>
        <v>0</v>
      </c>
      <c r="AE42" s="49">
        <f t="shared" si="22"/>
        <v>0</v>
      </c>
      <c r="AF42" s="49">
        <f t="shared" si="22"/>
        <v>0</v>
      </c>
      <c r="AG42" s="49">
        <f t="shared" si="22"/>
        <v>0</v>
      </c>
      <c r="AH42" s="49" t="s">
        <v>76</v>
      </c>
      <c r="AI42" s="49">
        <f t="shared" si="22"/>
        <v>0</v>
      </c>
      <c r="AJ42" s="49">
        <f t="shared" si="22"/>
        <v>0</v>
      </c>
      <c r="AK42" s="49">
        <f t="shared" si="22"/>
        <v>0</v>
      </c>
      <c r="AL42" s="49">
        <f t="shared" si="22"/>
        <v>0</v>
      </c>
      <c r="AM42" s="49">
        <f t="shared" si="22"/>
        <v>0</v>
      </c>
      <c r="AN42" s="49" t="s">
        <v>76</v>
      </c>
      <c r="AO42" s="49">
        <f t="shared" si="22"/>
        <v>0</v>
      </c>
      <c r="AP42" s="49">
        <f t="shared" si="22"/>
        <v>0</v>
      </c>
      <c r="AQ42" s="49">
        <f t="shared" si="22"/>
        <v>0</v>
      </c>
      <c r="AR42" s="49">
        <f t="shared" si="22"/>
        <v>0</v>
      </c>
      <c r="AS42" s="49">
        <f t="shared" si="22"/>
        <v>0</v>
      </c>
      <c r="AT42" s="49" t="s">
        <v>76</v>
      </c>
      <c r="AU42" s="49">
        <f t="shared" si="22"/>
        <v>0</v>
      </c>
      <c r="AV42" s="49">
        <f t="shared" si="22"/>
        <v>0</v>
      </c>
      <c r="AW42" s="49">
        <f t="shared" si="22"/>
        <v>0</v>
      </c>
      <c r="AX42" s="49">
        <f t="shared" si="22"/>
        <v>0</v>
      </c>
      <c r="AY42" s="49">
        <f t="shared" si="22"/>
        <v>0</v>
      </c>
      <c r="AZ42" s="49" t="s">
        <v>76</v>
      </c>
      <c r="BA42" s="49">
        <f t="shared" si="22"/>
        <v>0</v>
      </c>
      <c r="BB42" s="49">
        <f t="shared" si="22"/>
        <v>0</v>
      </c>
      <c r="BC42" s="49">
        <f t="shared" si="22"/>
        <v>0</v>
      </c>
      <c r="BD42" s="49">
        <f t="shared" si="22"/>
        <v>0</v>
      </c>
      <c r="BE42" s="49">
        <f t="shared" si="22"/>
        <v>0</v>
      </c>
      <c r="BF42" s="49" t="s">
        <v>76</v>
      </c>
      <c r="BG42" s="49">
        <f t="shared" si="22"/>
        <v>0</v>
      </c>
      <c r="BH42" s="49">
        <f t="shared" si="22"/>
        <v>0</v>
      </c>
      <c r="BI42" s="49">
        <f t="shared" si="22"/>
        <v>0</v>
      </c>
      <c r="BJ42" s="49">
        <f t="shared" si="22"/>
        <v>0</v>
      </c>
      <c r="BK42" s="49">
        <f t="shared" si="22"/>
        <v>0</v>
      </c>
      <c r="BL42" s="49" t="s">
        <v>76</v>
      </c>
      <c r="BM42" s="49">
        <f t="shared" si="22"/>
        <v>0</v>
      </c>
      <c r="BN42" s="49">
        <f t="shared" si="22"/>
        <v>0</v>
      </c>
      <c r="BO42" s="49">
        <f t="shared" si="22"/>
        <v>0</v>
      </c>
      <c r="BP42" s="49">
        <f t="shared" si="22"/>
        <v>0</v>
      </c>
      <c r="BQ42" s="49">
        <f t="shared" si="22"/>
        <v>0</v>
      </c>
      <c r="BR42" s="49" t="s">
        <v>76</v>
      </c>
      <c r="BS42" s="49">
        <f t="shared" si="22"/>
        <v>0</v>
      </c>
      <c r="BT42" s="49">
        <f t="shared" si="22"/>
        <v>0</v>
      </c>
      <c r="BU42" s="49">
        <f t="shared" si="22"/>
        <v>0</v>
      </c>
      <c r="BV42" s="49">
        <f t="shared" si="22"/>
        <v>0</v>
      </c>
      <c r="BW42" s="49">
        <f t="shared" si="22"/>
        <v>0</v>
      </c>
      <c r="BX42" s="50" t="str">
        <f>IF([1]Н0228_1037000158513_02_0_69_!DC41="","",[1]Н0228_1037000158513_02_0_69_!DC41)</f>
        <v>нд</v>
      </c>
    </row>
    <row r="43" spans="1:76" s="51" customFormat="1" ht="94.5" x14ac:dyDescent="0.25">
      <c r="A43" s="43" t="str">
        <f>[1]Н0228_1037000158513_02_0_69_!A42</f>
        <v>1.1.4.1</v>
      </c>
      <c r="B43" s="53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3" t="str">
        <f>[1]Н0228_1037000158513_02_0_69_!C42</f>
        <v>Г</v>
      </c>
      <c r="D43" s="46" t="s">
        <v>76</v>
      </c>
      <c r="E43" s="46">
        <v>0</v>
      </c>
      <c r="F43" s="46">
        <v>0</v>
      </c>
      <c r="G43" s="46">
        <v>0</v>
      </c>
      <c r="H43" s="46">
        <v>0</v>
      </c>
      <c r="I43" s="46">
        <v>0</v>
      </c>
      <c r="J43" s="46" t="s">
        <v>76</v>
      </c>
      <c r="K43" s="46" t="s">
        <v>76</v>
      </c>
      <c r="L43" s="46" t="s">
        <v>76</v>
      </c>
      <c r="M43" s="46" t="s">
        <v>76</v>
      </c>
      <c r="N43" s="46" t="s">
        <v>76</v>
      </c>
      <c r="O43" s="46" t="s">
        <v>76</v>
      </c>
      <c r="P43" s="46" t="s">
        <v>76</v>
      </c>
      <c r="Q43" s="49">
        <v>0</v>
      </c>
      <c r="R43" s="49">
        <v>0</v>
      </c>
      <c r="S43" s="49">
        <v>0</v>
      </c>
      <c r="T43" s="49">
        <v>0</v>
      </c>
      <c r="U43" s="49">
        <v>0</v>
      </c>
      <c r="V43" s="49" t="s">
        <v>76</v>
      </c>
      <c r="W43" s="49">
        <v>0</v>
      </c>
      <c r="X43" s="49">
        <v>0</v>
      </c>
      <c r="Y43" s="49">
        <v>0</v>
      </c>
      <c r="Z43" s="49">
        <v>0</v>
      </c>
      <c r="AA43" s="49">
        <v>0</v>
      </c>
      <c r="AB43" s="49" t="s">
        <v>76</v>
      </c>
      <c r="AC43" s="49">
        <v>0</v>
      </c>
      <c r="AD43" s="49">
        <v>0</v>
      </c>
      <c r="AE43" s="49">
        <v>0</v>
      </c>
      <c r="AF43" s="49">
        <v>0</v>
      </c>
      <c r="AG43" s="49">
        <v>0</v>
      </c>
      <c r="AH43" s="49" t="s">
        <v>76</v>
      </c>
      <c r="AI43" s="49">
        <v>0</v>
      </c>
      <c r="AJ43" s="49">
        <v>0</v>
      </c>
      <c r="AK43" s="49">
        <v>0</v>
      </c>
      <c r="AL43" s="49">
        <v>0</v>
      </c>
      <c r="AM43" s="49">
        <v>0</v>
      </c>
      <c r="AN43" s="49" t="s">
        <v>76</v>
      </c>
      <c r="AO43" s="49">
        <v>0</v>
      </c>
      <c r="AP43" s="49">
        <v>0</v>
      </c>
      <c r="AQ43" s="49">
        <v>0</v>
      </c>
      <c r="AR43" s="49">
        <v>0</v>
      </c>
      <c r="AS43" s="49">
        <v>0</v>
      </c>
      <c r="AT43" s="49" t="s">
        <v>76</v>
      </c>
      <c r="AU43" s="49">
        <v>0</v>
      </c>
      <c r="AV43" s="49">
        <v>0</v>
      </c>
      <c r="AW43" s="49">
        <v>0</v>
      </c>
      <c r="AX43" s="49">
        <v>0</v>
      </c>
      <c r="AY43" s="49">
        <v>0</v>
      </c>
      <c r="AZ43" s="49" t="s">
        <v>76</v>
      </c>
      <c r="BA43" s="49">
        <v>0</v>
      </c>
      <c r="BB43" s="49">
        <v>0</v>
      </c>
      <c r="BC43" s="49">
        <v>0</v>
      </c>
      <c r="BD43" s="49">
        <v>0</v>
      </c>
      <c r="BE43" s="49">
        <v>0</v>
      </c>
      <c r="BF43" s="49" t="s">
        <v>76</v>
      </c>
      <c r="BG43" s="49">
        <v>0</v>
      </c>
      <c r="BH43" s="49">
        <v>0</v>
      </c>
      <c r="BI43" s="49">
        <v>0</v>
      </c>
      <c r="BJ43" s="49">
        <v>0</v>
      </c>
      <c r="BK43" s="49">
        <v>0</v>
      </c>
      <c r="BL43" s="49" t="s">
        <v>76</v>
      </c>
      <c r="BM43" s="49">
        <v>0</v>
      </c>
      <c r="BN43" s="49">
        <v>0</v>
      </c>
      <c r="BO43" s="49">
        <v>0</v>
      </c>
      <c r="BP43" s="49">
        <v>0</v>
      </c>
      <c r="BQ43" s="49">
        <v>0</v>
      </c>
      <c r="BR43" s="49" t="s">
        <v>76</v>
      </c>
      <c r="BS43" s="49">
        <v>0</v>
      </c>
      <c r="BT43" s="49">
        <v>0</v>
      </c>
      <c r="BU43" s="49">
        <v>0</v>
      </c>
      <c r="BV43" s="49">
        <v>0</v>
      </c>
      <c r="BW43" s="49">
        <v>0</v>
      </c>
      <c r="BX43" s="50" t="str">
        <f>IF([1]Н0228_1037000158513_02_0_69_!DC42="","",[1]Н0228_1037000158513_02_0_69_!DC42)</f>
        <v>нд</v>
      </c>
    </row>
    <row r="44" spans="1:76" s="51" customFormat="1" ht="94.5" x14ac:dyDescent="0.25">
      <c r="A44" s="43" t="str">
        <f>[1]Н0228_1037000158513_02_0_69_!A43</f>
        <v>1.1.4.2</v>
      </c>
      <c r="B44" s="53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3" t="str">
        <f>[1]Н0228_1037000158513_02_0_69_!C43</f>
        <v>Г</v>
      </c>
      <c r="D44" s="46" t="s">
        <v>76</v>
      </c>
      <c r="E44" s="46">
        <v>0</v>
      </c>
      <c r="F44" s="46">
        <v>0</v>
      </c>
      <c r="G44" s="46">
        <v>0</v>
      </c>
      <c r="H44" s="46">
        <v>0</v>
      </c>
      <c r="I44" s="46">
        <v>0</v>
      </c>
      <c r="J44" s="46" t="s">
        <v>76</v>
      </c>
      <c r="K44" s="46" t="s">
        <v>76</v>
      </c>
      <c r="L44" s="46" t="s">
        <v>76</v>
      </c>
      <c r="M44" s="46" t="s">
        <v>76</v>
      </c>
      <c r="N44" s="46" t="s">
        <v>76</v>
      </c>
      <c r="O44" s="46" t="s">
        <v>76</v>
      </c>
      <c r="P44" s="46" t="s">
        <v>76</v>
      </c>
      <c r="Q44" s="49">
        <v>0</v>
      </c>
      <c r="R44" s="49">
        <v>0</v>
      </c>
      <c r="S44" s="49">
        <v>0</v>
      </c>
      <c r="T44" s="49">
        <v>0</v>
      </c>
      <c r="U44" s="49">
        <v>0</v>
      </c>
      <c r="V44" s="49" t="s">
        <v>76</v>
      </c>
      <c r="W44" s="49">
        <v>0</v>
      </c>
      <c r="X44" s="49">
        <v>0</v>
      </c>
      <c r="Y44" s="49">
        <v>0</v>
      </c>
      <c r="Z44" s="49">
        <v>0</v>
      </c>
      <c r="AA44" s="49">
        <v>0</v>
      </c>
      <c r="AB44" s="49" t="s">
        <v>76</v>
      </c>
      <c r="AC44" s="49">
        <v>0</v>
      </c>
      <c r="AD44" s="49">
        <v>0</v>
      </c>
      <c r="AE44" s="49">
        <v>0</v>
      </c>
      <c r="AF44" s="49">
        <v>0</v>
      </c>
      <c r="AG44" s="49">
        <v>0</v>
      </c>
      <c r="AH44" s="49" t="s">
        <v>76</v>
      </c>
      <c r="AI44" s="49">
        <v>0</v>
      </c>
      <c r="AJ44" s="49">
        <v>0</v>
      </c>
      <c r="AK44" s="49">
        <v>0</v>
      </c>
      <c r="AL44" s="49">
        <v>0</v>
      </c>
      <c r="AM44" s="49">
        <v>0</v>
      </c>
      <c r="AN44" s="49" t="s">
        <v>76</v>
      </c>
      <c r="AO44" s="49">
        <v>0</v>
      </c>
      <c r="AP44" s="49">
        <v>0</v>
      </c>
      <c r="AQ44" s="49">
        <v>0</v>
      </c>
      <c r="AR44" s="49">
        <v>0</v>
      </c>
      <c r="AS44" s="49">
        <v>0</v>
      </c>
      <c r="AT44" s="49" t="s">
        <v>76</v>
      </c>
      <c r="AU44" s="49">
        <v>0</v>
      </c>
      <c r="AV44" s="49">
        <v>0</v>
      </c>
      <c r="AW44" s="49">
        <v>0</v>
      </c>
      <c r="AX44" s="49">
        <v>0</v>
      </c>
      <c r="AY44" s="49">
        <v>0</v>
      </c>
      <c r="AZ44" s="49" t="s">
        <v>76</v>
      </c>
      <c r="BA44" s="49">
        <v>0</v>
      </c>
      <c r="BB44" s="49">
        <v>0</v>
      </c>
      <c r="BC44" s="49">
        <v>0</v>
      </c>
      <c r="BD44" s="49">
        <v>0</v>
      </c>
      <c r="BE44" s="49">
        <v>0</v>
      </c>
      <c r="BF44" s="49" t="s">
        <v>76</v>
      </c>
      <c r="BG44" s="49">
        <v>0</v>
      </c>
      <c r="BH44" s="49">
        <v>0</v>
      </c>
      <c r="BI44" s="49">
        <v>0</v>
      </c>
      <c r="BJ44" s="49">
        <v>0</v>
      </c>
      <c r="BK44" s="49">
        <v>0</v>
      </c>
      <c r="BL44" s="49" t="s">
        <v>76</v>
      </c>
      <c r="BM44" s="49">
        <v>0</v>
      </c>
      <c r="BN44" s="49">
        <v>0</v>
      </c>
      <c r="BO44" s="49">
        <v>0</v>
      </c>
      <c r="BP44" s="49">
        <v>0</v>
      </c>
      <c r="BQ44" s="49">
        <v>0</v>
      </c>
      <c r="BR44" s="49" t="s">
        <v>76</v>
      </c>
      <c r="BS44" s="49">
        <v>0</v>
      </c>
      <c r="BT44" s="49">
        <v>0</v>
      </c>
      <c r="BU44" s="49">
        <v>0</v>
      </c>
      <c r="BV44" s="49">
        <v>0</v>
      </c>
      <c r="BW44" s="49">
        <v>0</v>
      </c>
      <c r="BX44" s="50" t="str">
        <f>IF([1]Н0228_1037000158513_02_0_69_!DC43="","",[1]Н0228_1037000158513_02_0_69_!DC43)</f>
        <v>нд</v>
      </c>
    </row>
    <row r="45" spans="1:76" s="51" customFormat="1" ht="47.25" x14ac:dyDescent="0.25">
      <c r="A45" s="43" t="str">
        <f>[1]Н0228_1037000158513_02_0_69_!A44</f>
        <v>1.2</v>
      </c>
      <c r="B45" s="53" t="str">
        <f>[1]Н0228_1037000158513_02_0_69_!B44</f>
        <v>Реконструкция, модернизация, техническое перевооружение всего, в том числе:</v>
      </c>
      <c r="C45" s="43" t="str">
        <f>[1]Н0228_1037000158513_02_0_69_!C44</f>
        <v>Г</v>
      </c>
      <c r="D45" s="46" t="s">
        <v>76</v>
      </c>
      <c r="E45" s="46">
        <f t="shared" ref="E45:U45" si="23">SUM(E46,E56,E59,E72)</f>
        <v>0</v>
      </c>
      <c r="F45" s="46">
        <f t="shared" si="23"/>
        <v>0</v>
      </c>
      <c r="G45" s="46">
        <f t="shared" si="23"/>
        <v>0</v>
      </c>
      <c r="H45" s="46">
        <f t="shared" si="23"/>
        <v>0</v>
      </c>
      <c r="I45" s="46">
        <f t="shared" si="23"/>
        <v>0</v>
      </c>
      <c r="J45" s="46" t="s">
        <v>76</v>
      </c>
      <c r="K45" s="46" t="s">
        <v>76</v>
      </c>
      <c r="L45" s="46" t="s">
        <v>76</v>
      </c>
      <c r="M45" s="46" t="s">
        <v>76</v>
      </c>
      <c r="N45" s="46" t="s">
        <v>76</v>
      </c>
      <c r="O45" s="46" t="s">
        <v>76</v>
      </c>
      <c r="P45" s="46" t="s">
        <v>76</v>
      </c>
      <c r="Q45" s="49">
        <f t="shared" si="23"/>
        <v>0</v>
      </c>
      <c r="R45" s="49">
        <f t="shared" si="23"/>
        <v>0</v>
      </c>
      <c r="S45" s="49">
        <f t="shared" si="23"/>
        <v>0</v>
      </c>
      <c r="T45" s="49">
        <f t="shared" si="23"/>
        <v>0</v>
      </c>
      <c r="U45" s="49">
        <f t="shared" si="23"/>
        <v>336</v>
      </c>
      <c r="V45" s="49" t="s">
        <v>76</v>
      </c>
      <c r="W45" s="49">
        <f t="shared" ref="W45:BW45" si="24">SUM(W46,W56,W59,W72)</f>
        <v>0</v>
      </c>
      <c r="X45" s="49">
        <f t="shared" si="24"/>
        <v>0</v>
      </c>
      <c r="Y45" s="49">
        <f t="shared" si="24"/>
        <v>0</v>
      </c>
      <c r="Z45" s="49">
        <f t="shared" si="24"/>
        <v>0</v>
      </c>
      <c r="AA45" s="49">
        <f t="shared" si="24"/>
        <v>357</v>
      </c>
      <c r="AB45" s="49" t="s">
        <v>76</v>
      </c>
      <c r="AC45" s="49">
        <f t="shared" si="24"/>
        <v>0</v>
      </c>
      <c r="AD45" s="49">
        <f t="shared" si="24"/>
        <v>0</v>
      </c>
      <c r="AE45" s="49">
        <f t="shared" si="24"/>
        <v>0</v>
      </c>
      <c r="AF45" s="49">
        <f t="shared" si="24"/>
        <v>0</v>
      </c>
      <c r="AG45" s="49">
        <f t="shared" si="24"/>
        <v>2248</v>
      </c>
      <c r="AH45" s="49" t="s">
        <v>76</v>
      </c>
      <c r="AI45" s="49">
        <f t="shared" si="24"/>
        <v>0</v>
      </c>
      <c r="AJ45" s="49">
        <f t="shared" si="24"/>
        <v>0</v>
      </c>
      <c r="AK45" s="49">
        <f t="shared" si="24"/>
        <v>0</v>
      </c>
      <c r="AL45" s="49">
        <f t="shared" si="24"/>
        <v>0</v>
      </c>
      <c r="AM45" s="49">
        <f t="shared" si="24"/>
        <v>2245</v>
      </c>
      <c r="AN45" s="49" t="s">
        <v>76</v>
      </c>
      <c r="AO45" s="49">
        <f t="shared" si="24"/>
        <v>0</v>
      </c>
      <c r="AP45" s="49">
        <f t="shared" si="24"/>
        <v>0</v>
      </c>
      <c r="AQ45" s="49">
        <f t="shared" si="24"/>
        <v>0</v>
      </c>
      <c r="AR45" s="49">
        <f t="shared" si="24"/>
        <v>0</v>
      </c>
      <c r="AS45" s="49">
        <f t="shared" si="24"/>
        <v>591</v>
      </c>
      <c r="AT45" s="49" t="s">
        <v>76</v>
      </c>
      <c r="AU45" s="49">
        <f t="shared" si="24"/>
        <v>0</v>
      </c>
      <c r="AV45" s="49">
        <f t="shared" si="24"/>
        <v>0</v>
      </c>
      <c r="AW45" s="49">
        <f t="shared" si="24"/>
        <v>0</v>
      </c>
      <c r="AX45" s="49">
        <f t="shared" si="24"/>
        <v>0</v>
      </c>
      <c r="AY45" s="49">
        <f t="shared" si="24"/>
        <v>859</v>
      </c>
      <c r="AZ45" s="49" t="s">
        <v>76</v>
      </c>
      <c r="BA45" s="49">
        <f t="shared" si="24"/>
        <v>0</v>
      </c>
      <c r="BB45" s="49">
        <f t="shared" si="24"/>
        <v>0</v>
      </c>
      <c r="BC45" s="49">
        <f t="shared" si="24"/>
        <v>0</v>
      </c>
      <c r="BD45" s="49">
        <f t="shared" si="24"/>
        <v>0</v>
      </c>
      <c r="BE45" s="49">
        <f t="shared" si="24"/>
        <v>2109</v>
      </c>
      <c r="BF45" s="49" t="s">
        <v>76</v>
      </c>
      <c r="BG45" s="49">
        <f t="shared" si="24"/>
        <v>0</v>
      </c>
      <c r="BH45" s="49">
        <f t="shared" si="24"/>
        <v>0</v>
      </c>
      <c r="BI45" s="49">
        <f t="shared" si="24"/>
        <v>0</v>
      </c>
      <c r="BJ45" s="49">
        <f t="shared" si="24"/>
        <v>0</v>
      </c>
      <c r="BK45" s="49">
        <f t="shared" si="24"/>
        <v>620</v>
      </c>
      <c r="BL45" s="49" t="s">
        <v>76</v>
      </c>
      <c r="BM45" s="49">
        <f t="shared" si="24"/>
        <v>0</v>
      </c>
      <c r="BN45" s="49">
        <f t="shared" si="24"/>
        <v>0</v>
      </c>
      <c r="BO45" s="49">
        <f t="shared" si="24"/>
        <v>0</v>
      </c>
      <c r="BP45" s="49">
        <f t="shared" si="24"/>
        <v>0</v>
      </c>
      <c r="BQ45" s="49">
        <f t="shared" si="24"/>
        <v>2089</v>
      </c>
      <c r="BR45" s="49" t="s">
        <v>76</v>
      </c>
      <c r="BS45" s="49">
        <f t="shared" si="24"/>
        <v>0</v>
      </c>
      <c r="BT45" s="49">
        <f t="shared" si="24"/>
        <v>0</v>
      </c>
      <c r="BU45" s="49">
        <f t="shared" si="24"/>
        <v>0</v>
      </c>
      <c r="BV45" s="49">
        <f t="shared" si="24"/>
        <v>0</v>
      </c>
      <c r="BW45" s="49">
        <f t="shared" si="24"/>
        <v>2089</v>
      </c>
      <c r="BX45" s="50" t="str">
        <f>IF([1]Н0228_1037000158513_02_0_69_!DC44="","",[1]Н0228_1037000158513_02_0_69_!DC44)</f>
        <v>нд</v>
      </c>
    </row>
    <row r="46" spans="1:76" s="51" customFormat="1" ht="78.75" x14ac:dyDescent="0.25">
      <c r="A46" s="43" t="str">
        <f>[1]Н0228_1037000158513_02_0_69_!A45</f>
        <v>1.2.1</v>
      </c>
      <c r="B46" s="53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3" t="str">
        <f>[1]Н0228_1037000158513_02_0_69_!C45</f>
        <v>Г</v>
      </c>
      <c r="D46" s="46" t="s">
        <v>76</v>
      </c>
      <c r="E46" s="46">
        <f t="shared" ref="E46:U46" si="25">SUM(E47,E48)</f>
        <v>0</v>
      </c>
      <c r="F46" s="46">
        <f t="shared" si="25"/>
        <v>0</v>
      </c>
      <c r="G46" s="46">
        <f t="shared" si="25"/>
        <v>0</v>
      </c>
      <c r="H46" s="46">
        <f t="shared" si="25"/>
        <v>0</v>
      </c>
      <c r="I46" s="46">
        <f t="shared" si="25"/>
        <v>0</v>
      </c>
      <c r="J46" s="46" t="s">
        <v>76</v>
      </c>
      <c r="K46" s="46" t="s">
        <v>76</v>
      </c>
      <c r="L46" s="46" t="s">
        <v>76</v>
      </c>
      <c r="M46" s="46" t="s">
        <v>76</v>
      </c>
      <c r="N46" s="46" t="s">
        <v>76</v>
      </c>
      <c r="O46" s="46" t="s">
        <v>76</v>
      </c>
      <c r="P46" s="46" t="s">
        <v>76</v>
      </c>
      <c r="Q46" s="49">
        <f t="shared" si="25"/>
        <v>0</v>
      </c>
      <c r="R46" s="49">
        <f t="shared" si="25"/>
        <v>0</v>
      </c>
      <c r="S46" s="49">
        <f t="shared" si="25"/>
        <v>0</v>
      </c>
      <c r="T46" s="49">
        <f t="shared" si="25"/>
        <v>0</v>
      </c>
      <c r="U46" s="49">
        <f t="shared" si="25"/>
        <v>174</v>
      </c>
      <c r="V46" s="49" t="s">
        <v>76</v>
      </c>
      <c r="W46" s="49">
        <f t="shared" ref="W46:BW46" si="26">SUM(W47,W48)</f>
        <v>0</v>
      </c>
      <c r="X46" s="49">
        <f t="shared" si="26"/>
        <v>0</v>
      </c>
      <c r="Y46" s="49">
        <f t="shared" si="26"/>
        <v>0</v>
      </c>
      <c r="Z46" s="49">
        <f t="shared" si="26"/>
        <v>0</v>
      </c>
      <c r="AA46" s="49">
        <f t="shared" si="26"/>
        <v>174</v>
      </c>
      <c r="AB46" s="49" t="s">
        <v>76</v>
      </c>
      <c r="AC46" s="49">
        <f t="shared" si="26"/>
        <v>0</v>
      </c>
      <c r="AD46" s="49">
        <f t="shared" si="26"/>
        <v>0</v>
      </c>
      <c r="AE46" s="49">
        <f t="shared" si="26"/>
        <v>0</v>
      </c>
      <c r="AF46" s="49">
        <f t="shared" si="26"/>
        <v>0</v>
      </c>
      <c r="AG46" s="49">
        <f t="shared" si="26"/>
        <v>167</v>
      </c>
      <c r="AH46" s="49" t="s">
        <v>76</v>
      </c>
      <c r="AI46" s="49">
        <f t="shared" si="26"/>
        <v>0</v>
      </c>
      <c r="AJ46" s="49">
        <f t="shared" si="26"/>
        <v>0</v>
      </c>
      <c r="AK46" s="49">
        <f t="shared" si="26"/>
        <v>0</v>
      </c>
      <c r="AL46" s="49">
        <f t="shared" si="26"/>
        <v>0</v>
      </c>
      <c r="AM46" s="49">
        <f t="shared" si="26"/>
        <v>162</v>
      </c>
      <c r="AN46" s="49" t="s">
        <v>76</v>
      </c>
      <c r="AO46" s="49">
        <f t="shared" si="26"/>
        <v>0</v>
      </c>
      <c r="AP46" s="49">
        <f t="shared" si="26"/>
        <v>0</v>
      </c>
      <c r="AQ46" s="49">
        <f t="shared" si="26"/>
        <v>0</v>
      </c>
      <c r="AR46" s="49">
        <f t="shared" si="26"/>
        <v>0</v>
      </c>
      <c r="AS46" s="49">
        <f t="shared" si="26"/>
        <v>1</v>
      </c>
      <c r="AT46" s="49" t="s">
        <v>76</v>
      </c>
      <c r="AU46" s="49">
        <f t="shared" si="26"/>
        <v>0</v>
      </c>
      <c r="AV46" s="49">
        <f t="shared" si="26"/>
        <v>0</v>
      </c>
      <c r="AW46" s="49">
        <f t="shared" si="26"/>
        <v>0</v>
      </c>
      <c r="AX46" s="49">
        <f t="shared" si="26"/>
        <v>0</v>
      </c>
      <c r="AY46" s="49">
        <f t="shared" si="26"/>
        <v>1</v>
      </c>
      <c r="AZ46" s="49" t="s">
        <v>76</v>
      </c>
      <c r="BA46" s="49">
        <f t="shared" si="26"/>
        <v>0</v>
      </c>
      <c r="BB46" s="49">
        <f t="shared" si="26"/>
        <v>0</v>
      </c>
      <c r="BC46" s="49">
        <f t="shared" si="26"/>
        <v>0</v>
      </c>
      <c r="BD46" s="49">
        <f t="shared" si="26"/>
        <v>0</v>
      </c>
      <c r="BE46" s="49">
        <f t="shared" si="26"/>
        <v>6</v>
      </c>
      <c r="BF46" s="49" t="s">
        <v>76</v>
      </c>
      <c r="BG46" s="49">
        <f t="shared" si="26"/>
        <v>0</v>
      </c>
      <c r="BH46" s="49">
        <f t="shared" si="26"/>
        <v>0</v>
      </c>
      <c r="BI46" s="49">
        <f t="shared" si="26"/>
        <v>0</v>
      </c>
      <c r="BJ46" s="49">
        <f t="shared" si="26"/>
        <v>0</v>
      </c>
      <c r="BK46" s="49">
        <f t="shared" si="26"/>
        <v>0</v>
      </c>
      <c r="BL46" s="49" t="s">
        <v>76</v>
      </c>
      <c r="BM46" s="49">
        <f t="shared" si="26"/>
        <v>0</v>
      </c>
      <c r="BN46" s="49">
        <f t="shared" si="26"/>
        <v>0</v>
      </c>
      <c r="BO46" s="49">
        <f t="shared" si="26"/>
        <v>0</v>
      </c>
      <c r="BP46" s="49">
        <f t="shared" si="26"/>
        <v>0</v>
      </c>
      <c r="BQ46" s="49">
        <f t="shared" si="26"/>
        <v>7</v>
      </c>
      <c r="BR46" s="49" t="s">
        <v>76</v>
      </c>
      <c r="BS46" s="49">
        <f t="shared" si="26"/>
        <v>0</v>
      </c>
      <c r="BT46" s="49">
        <f t="shared" si="26"/>
        <v>0</v>
      </c>
      <c r="BU46" s="49">
        <f t="shared" si="26"/>
        <v>0</v>
      </c>
      <c r="BV46" s="49">
        <f t="shared" si="26"/>
        <v>0</v>
      </c>
      <c r="BW46" s="49">
        <f t="shared" si="26"/>
        <v>7</v>
      </c>
      <c r="BX46" s="50" t="str">
        <f>IF([1]Н0228_1037000158513_02_0_69_!DC45="","",[1]Н0228_1037000158513_02_0_69_!DC45)</f>
        <v>нд</v>
      </c>
    </row>
    <row r="47" spans="1:76" s="51" customFormat="1" ht="31.5" x14ac:dyDescent="0.25">
      <c r="A47" s="43" t="str">
        <f>[1]Н0228_1037000158513_02_0_69_!A46</f>
        <v>1.2.1.1</v>
      </c>
      <c r="B47" s="53" t="str">
        <f>[1]Н0228_1037000158513_02_0_69_!B46</f>
        <v>Реконструкция трансформаторных и иных подстанций, всего, в числе:</v>
      </c>
      <c r="C47" s="43" t="str">
        <f>[1]Н0228_1037000158513_02_0_69_!C46</f>
        <v>Г</v>
      </c>
      <c r="D47" s="46" t="s">
        <v>76</v>
      </c>
      <c r="E47" s="46" t="s">
        <v>76</v>
      </c>
      <c r="F47" s="46" t="s">
        <v>76</v>
      </c>
      <c r="G47" s="46" t="s">
        <v>76</v>
      </c>
      <c r="H47" s="46" t="s">
        <v>76</v>
      </c>
      <c r="I47" s="46" t="s">
        <v>76</v>
      </c>
      <c r="J47" s="46" t="s">
        <v>76</v>
      </c>
      <c r="K47" s="46" t="s">
        <v>76</v>
      </c>
      <c r="L47" s="46" t="s">
        <v>76</v>
      </c>
      <c r="M47" s="46" t="s">
        <v>76</v>
      </c>
      <c r="N47" s="46" t="s">
        <v>76</v>
      </c>
      <c r="O47" s="46" t="s">
        <v>76</v>
      </c>
      <c r="P47" s="46" t="s">
        <v>76</v>
      </c>
      <c r="Q47" s="49" t="s">
        <v>76</v>
      </c>
      <c r="R47" s="49" t="s">
        <v>76</v>
      </c>
      <c r="S47" s="49" t="s">
        <v>76</v>
      </c>
      <c r="T47" s="49" t="s">
        <v>76</v>
      </c>
      <c r="U47" s="49" t="s">
        <v>76</v>
      </c>
      <c r="V47" s="49" t="s">
        <v>76</v>
      </c>
      <c r="W47" s="49" t="s">
        <v>76</v>
      </c>
      <c r="X47" s="49" t="s">
        <v>76</v>
      </c>
      <c r="Y47" s="49" t="s">
        <v>76</v>
      </c>
      <c r="Z47" s="49" t="s">
        <v>76</v>
      </c>
      <c r="AA47" s="49" t="s">
        <v>76</v>
      </c>
      <c r="AB47" s="49" t="s">
        <v>76</v>
      </c>
      <c r="AC47" s="49" t="s">
        <v>76</v>
      </c>
      <c r="AD47" s="49" t="s">
        <v>76</v>
      </c>
      <c r="AE47" s="49" t="s">
        <v>76</v>
      </c>
      <c r="AF47" s="49" t="s">
        <v>76</v>
      </c>
      <c r="AG47" s="49" t="s">
        <v>76</v>
      </c>
      <c r="AH47" s="49" t="s">
        <v>76</v>
      </c>
      <c r="AI47" s="49" t="s">
        <v>76</v>
      </c>
      <c r="AJ47" s="49" t="s">
        <v>76</v>
      </c>
      <c r="AK47" s="49" t="s">
        <v>76</v>
      </c>
      <c r="AL47" s="49" t="s">
        <v>76</v>
      </c>
      <c r="AM47" s="49" t="s">
        <v>76</v>
      </c>
      <c r="AN47" s="49" t="s">
        <v>76</v>
      </c>
      <c r="AO47" s="49" t="s">
        <v>76</v>
      </c>
      <c r="AP47" s="49" t="s">
        <v>76</v>
      </c>
      <c r="AQ47" s="49" t="s">
        <v>76</v>
      </c>
      <c r="AR47" s="49" t="s">
        <v>76</v>
      </c>
      <c r="AS47" s="49" t="s">
        <v>76</v>
      </c>
      <c r="AT47" s="49" t="s">
        <v>76</v>
      </c>
      <c r="AU47" s="49" t="s">
        <v>76</v>
      </c>
      <c r="AV47" s="49" t="s">
        <v>76</v>
      </c>
      <c r="AW47" s="49" t="s">
        <v>76</v>
      </c>
      <c r="AX47" s="49" t="s">
        <v>76</v>
      </c>
      <c r="AY47" s="49" t="s">
        <v>76</v>
      </c>
      <c r="AZ47" s="49" t="s">
        <v>76</v>
      </c>
      <c r="BA47" s="49" t="s">
        <v>76</v>
      </c>
      <c r="BB47" s="49" t="s">
        <v>76</v>
      </c>
      <c r="BC47" s="49" t="s">
        <v>76</v>
      </c>
      <c r="BD47" s="49" t="s">
        <v>76</v>
      </c>
      <c r="BE47" s="49" t="s">
        <v>76</v>
      </c>
      <c r="BF47" s="49" t="s">
        <v>76</v>
      </c>
      <c r="BG47" s="49" t="s">
        <v>76</v>
      </c>
      <c r="BH47" s="49" t="s">
        <v>76</v>
      </c>
      <c r="BI47" s="49" t="s">
        <v>76</v>
      </c>
      <c r="BJ47" s="49" t="s">
        <v>76</v>
      </c>
      <c r="BK47" s="49" t="s">
        <v>76</v>
      </c>
      <c r="BL47" s="49" t="s">
        <v>76</v>
      </c>
      <c r="BM47" s="49" t="s">
        <v>76</v>
      </c>
      <c r="BN47" s="49" t="s">
        <v>76</v>
      </c>
      <c r="BO47" s="49" t="s">
        <v>76</v>
      </c>
      <c r="BP47" s="49" t="s">
        <v>76</v>
      </c>
      <c r="BQ47" s="49" t="s">
        <v>76</v>
      </c>
      <c r="BR47" s="49" t="s">
        <v>76</v>
      </c>
      <c r="BS47" s="49" t="s">
        <v>76</v>
      </c>
      <c r="BT47" s="49" t="s">
        <v>76</v>
      </c>
      <c r="BU47" s="49" t="s">
        <v>76</v>
      </c>
      <c r="BV47" s="49" t="s">
        <v>76</v>
      </c>
      <c r="BW47" s="49" t="s">
        <v>76</v>
      </c>
      <c r="BX47" s="50" t="str">
        <f>IF([1]Н0228_1037000158513_02_0_69_!DC46="","",[1]Н0228_1037000158513_02_0_69_!DC46)</f>
        <v>нд</v>
      </c>
    </row>
    <row r="48" spans="1:76" s="51" customFormat="1" ht="78.75" x14ac:dyDescent="0.25">
      <c r="A48" s="43" t="str">
        <f>[1]Н0228_1037000158513_02_0_69_!A47</f>
        <v>1.2.1.2</v>
      </c>
      <c r="B48" s="53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3" t="str">
        <f>[1]Н0228_1037000158513_02_0_69_!C47</f>
        <v>Г</v>
      </c>
      <c r="D48" s="46" t="s">
        <v>76</v>
      </c>
      <c r="E48" s="46">
        <f>SUM(E49:E55)</f>
        <v>0</v>
      </c>
      <c r="F48" s="46">
        <f t="shared" ref="F48:U48" si="27">SUM(F49:F55)</f>
        <v>0</v>
      </c>
      <c r="G48" s="46">
        <f t="shared" si="27"/>
        <v>0</v>
      </c>
      <c r="H48" s="46">
        <f t="shared" si="27"/>
        <v>0</v>
      </c>
      <c r="I48" s="46">
        <f t="shared" si="27"/>
        <v>0</v>
      </c>
      <c r="J48" s="46" t="s">
        <v>76</v>
      </c>
      <c r="K48" s="46" t="s">
        <v>76</v>
      </c>
      <c r="L48" s="46" t="s">
        <v>76</v>
      </c>
      <c r="M48" s="46" t="s">
        <v>76</v>
      </c>
      <c r="N48" s="46" t="s">
        <v>76</v>
      </c>
      <c r="O48" s="46" t="s">
        <v>76</v>
      </c>
      <c r="P48" s="46" t="s">
        <v>76</v>
      </c>
      <c r="Q48" s="49">
        <f t="shared" si="27"/>
        <v>0</v>
      </c>
      <c r="R48" s="49">
        <f t="shared" si="27"/>
        <v>0</v>
      </c>
      <c r="S48" s="49">
        <f t="shared" si="27"/>
        <v>0</v>
      </c>
      <c r="T48" s="49">
        <f t="shared" si="27"/>
        <v>0</v>
      </c>
      <c r="U48" s="49">
        <f t="shared" si="27"/>
        <v>174</v>
      </c>
      <c r="V48" s="49" t="s">
        <v>76</v>
      </c>
      <c r="W48" s="49">
        <f t="shared" ref="W48:BW48" si="28">SUM(W49:W55)</f>
        <v>0</v>
      </c>
      <c r="X48" s="49">
        <f t="shared" si="28"/>
        <v>0</v>
      </c>
      <c r="Y48" s="49">
        <f t="shared" si="28"/>
        <v>0</v>
      </c>
      <c r="Z48" s="49">
        <f t="shared" si="28"/>
        <v>0</v>
      </c>
      <c r="AA48" s="49">
        <f t="shared" si="28"/>
        <v>174</v>
      </c>
      <c r="AB48" s="49" t="s">
        <v>76</v>
      </c>
      <c r="AC48" s="49">
        <f t="shared" si="28"/>
        <v>0</v>
      </c>
      <c r="AD48" s="49">
        <f t="shared" si="28"/>
        <v>0</v>
      </c>
      <c r="AE48" s="49">
        <f t="shared" si="28"/>
        <v>0</v>
      </c>
      <c r="AF48" s="49">
        <f t="shared" si="28"/>
        <v>0</v>
      </c>
      <c r="AG48" s="49">
        <f t="shared" si="28"/>
        <v>167</v>
      </c>
      <c r="AH48" s="49" t="s">
        <v>76</v>
      </c>
      <c r="AI48" s="49">
        <f t="shared" si="28"/>
        <v>0</v>
      </c>
      <c r="AJ48" s="49">
        <f t="shared" si="28"/>
        <v>0</v>
      </c>
      <c r="AK48" s="49">
        <f t="shared" si="28"/>
        <v>0</v>
      </c>
      <c r="AL48" s="49">
        <f t="shared" si="28"/>
        <v>0</v>
      </c>
      <c r="AM48" s="49">
        <f t="shared" si="28"/>
        <v>162</v>
      </c>
      <c r="AN48" s="49" t="s">
        <v>76</v>
      </c>
      <c r="AO48" s="49">
        <f t="shared" si="28"/>
        <v>0</v>
      </c>
      <c r="AP48" s="49">
        <f t="shared" si="28"/>
        <v>0</v>
      </c>
      <c r="AQ48" s="49">
        <f t="shared" si="28"/>
        <v>0</v>
      </c>
      <c r="AR48" s="49">
        <f t="shared" si="28"/>
        <v>0</v>
      </c>
      <c r="AS48" s="49">
        <f t="shared" si="28"/>
        <v>1</v>
      </c>
      <c r="AT48" s="49" t="s">
        <v>76</v>
      </c>
      <c r="AU48" s="49">
        <f t="shared" si="28"/>
        <v>0</v>
      </c>
      <c r="AV48" s="49">
        <f t="shared" si="28"/>
        <v>0</v>
      </c>
      <c r="AW48" s="49">
        <f t="shared" si="28"/>
        <v>0</v>
      </c>
      <c r="AX48" s="49">
        <f t="shared" si="28"/>
        <v>0</v>
      </c>
      <c r="AY48" s="49">
        <f t="shared" si="28"/>
        <v>1</v>
      </c>
      <c r="AZ48" s="49" t="s">
        <v>76</v>
      </c>
      <c r="BA48" s="49">
        <f t="shared" si="28"/>
        <v>0</v>
      </c>
      <c r="BB48" s="49">
        <f t="shared" si="28"/>
        <v>0</v>
      </c>
      <c r="BC48" s="49">
        <f t="shared" si="28"/>
        <v>0</v>
      </c>
      <c r="BD48" s="49">
        <f t="shared" si="28"/>
        <v>0</v>
      </c>
      <c r="BE48" s="49">
        <f t="shared" si="28"/>
        <v>6</v>
      </c>
      <c r="BF48" s="49" t="s">
        <v>76</v>
      </c>
      <c r="BG48" s="49">
        <f t="shared" si="28"/>
        <v>0</v>
      </c>
      <c r="BH48" s="49">
        <f t="shared" si="28"/>
        <v>0</v>
      </c>
      <c r="BI48" s="49">
        <f t="shared" si="28"/>
        <v>0</v>
      </c>
      <c r="BJ48" s="49">
        <f t="shared" si="28"/>
        <v>0</v>
      </c>
      <c r="BK48" s="49">
        <f t="shared" si="28"/>
        <v>0</v>
      </c>
      <c r="BL48" s="49" t="s">
        <v>76</v>
      </c>
      <c r="BM48" s="49">
        <f t="shared" si="28"/>
        <v>0</v>
      </c>
      <c r="BN48" s="49">
        <f t="shared" si="28"/>
        <v>0</v>
      </c>
      <c r="BO48" s="49">
        <f t="shared" si="28"/>
        <v>0</v>
      </c>
      <c r="BP48" s="49">
        <f t="shared" si="28"/>
        <v>0</v>
      </c>
      <c r="BQ48" s="49">
        <f t="shared" si="28"/>
        <v>7</v>
      </c>
      <c r="BR48" s="49" t="s">
        <v>76</v>
      </c>
      <c r="BS48" s="49">
        <f t="shared" si="28"/>
        <v>0</v>
      </c>
      <c r="BT48" s="49">
        <f t="shared" si="28"/>
        <v>0</v>
      </c>
      <c r="BU48" s="49">
        <f t="shared" si="28"/>
        <v>0</v>
      </c>
      <c r="BV48" s="49">
        <f t="shared" si="28"/>
        <v>0</v>
      </c>
      <c r="BW48" s="49">
        <f t="shared" si="28"/>
        <v>7</v>
      </c>
      <c r="BX48" s="50" t="str">
        <f>IF([1]Н0228_1037000158513_02_0_69_!DC47="","",[1]Н0228_1037000158513_02_0_69_!DC47)</f>
        <v>нд</v>
      </c>
    </row>
    <row r="49" spans="1:76" ht="31.5" x14ac:dyDescent="0.25">
      <c r="A49" s="43" t="str">
        <f>[1]Н0228_1037000158513_02_0_69_!A48</f>
        <v>1.2.1.2</v>
      </c>
      <c r="B49" s="53" t="str">
        <f>[1]Н0228_1037000158513_02_0_69_!B48</f>
        <v>Монтаж системы сигнализации в трансформаторной подстанции</v>
      </c>
      <c r="C49" s="43" t="str">
        <f>[1]Н0228_1037000158513_02_0_69_!C48</f>
        <v>J_0000060027</v>
      </c>
      <c r="D49" s="46">
        <v>0</v>
      </c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 t="s">
        <v>76</v>
      </c>
      <c r="K49" s="46">
        <v>0</v>
      </c>
      <c r="L49" s="46">
        <v>0</v>
      </c>
      <c r="M49" s="46">
        <v>0</v>
      </c>
      <c r="N49" s="46">
        <v>0</v>
      </c>
      <c r="O49" s="46">
        <v>0</v>
      </c>
      <c r="P49" s="50">
        <v>4</v>
      </c>
      <c r="Q49" s="49">
        <f>[1]Н0228_1037000158513_04_0_69_!V49</f>
        <v>0</v>
      </c>
      <c r="R49" s="49">
        <f>[1]Н0228_1037000158513_04_0_69_!W49</f>
        <v>0</v>
      </c>
      <c r="S49" s="49">
        <f>[1]Н0228_1037000158513_04_0_69_!X49</f>
        <v>0</v>
      </c>
      <c r="T49" s="49">
        <f>[1]Н0228_1037000158513_04_0_69_!Y49</f>
        <v>0</v>
      </c>
      <c r="U49" s="49">
        <f>[1]Н0228_1037000158513_04_0_69_!Z49</f>
        <v>168</v>
      </c>
      <c r="V49" s="46">
        <v>4</v>
      </c>
      <c r="W49" s="46">
        <v>0</v>
      </c>
      <c r="X49" s="46">
        <v>0</v>
      </c>
      <c r="Y49" s="46">
        <v>0</v>
      </c>
      <c r="Z49" s="46">
        <v>0</v>
      </c>
      <c r="AA49" s="46">
        <v>168</v>
      </c>
      <c r="AB49" s="46">
        <v>4</v>
      </c>
      <c r="AC49" s="49">
        <f>[1]Н0228_1037000158513_04_0_69_!AJ49</f>
        <v>0</v>
      </c>
      <c r="AD49" s="49">
        <f>[1]Н0228_1037000158513_04_0_69_!AK49</f>
        <v>0</v>
      </c>
      <c r="AE49" s="49">
        <f>[1]Н0228_1037000158513_04_0_69_!AL49</f>
        <v>0</v>
      </c>
      <c r="AF49" s="49">
        <f>[1]Н0228_1037000158513_04_0_69_!AM49</f>
        <v>0</v>
      </c>
      <c r="AG49" s="49">
        <f>[1]Н0228_1037000158513_04_0_69_!AN49</f>
        <v>161</v>
      </c>
      <c r="AH49" s="46">
        <v>4</v>
      </c>
      <c r="AI49" s="46">
        <v>0</v>
      </c>
      <c r="AJ49" s="46">
        <v>0</v>
      </c>
      <c r="AK49" s="46">
        <v>0</v>
      </c>
      <c r="AL49" s="46">
        <v>0</v>
      </c>
      <c r="AM49" s="46">
        <v>161</v>
      </c>
      <c r="AN49" s="46">
        <v>0</v>
      </c>
      <c r="AO49" s="49">
        <f>[1]Н0228_1037000158513_04_0_69_!AX49</f>
        <v>0</v>
      </c>
      <c r="AP49" s="49">
        <f>[1]Н0228_1037000158513_04_0_69_!AY49</f>
        <v>0</v>
      </c>
      <c r="AQ49" s="49">
        <f>[1]Н0228_1037000158513_04_0_69_!AZ49</f>
        <v>0</v>
      </c>
      <c r="AR49" s="49">
        <f>[1]Н0228_1037000158513_04_0_69_!BA49</f>
        <v>0</v>
      </c>
      <c r="AS49" s="49">
        <f>[1]Н0228_1037000158513_04_0_69_!BB49</f>
        <v>0</v>
      </c>
      <c r="AT49" s="46">
        <f>AN49</f>
        <v>0</v>
      </c>
      <c r="AU49" s="46">
        <f>[1]Н0228_1037000158513_04_0_69_!BE49</f>
        <v>0</v>
      </c>
      <c r="AV49" s="46">
        <f>[1]Н0228_1037000158513_04_0_69_!BF49</f>
        <v>0</v>
      </c>
      <c r="AW49" s="46">
        <f>[1]Н0228_1037000158513_04_0_69_!BG49</f>
        <v>0</v>
      </c>
      <c r="AX49" s="46">
        <f>[1]Н0228_1037000158513_04_0_69_!BH49</f>
        <v>0</v>
      </c>
      <c r="AY49" s="46">
        <f>[1]Н0228_1037000158513_04_0_69_!BI49</f>
        <v>0</v>
      </c>
      <c r="AZ49" s="46">
        <v>0</v>
      </c>
      <c r="BA49" s="54">
        <f>[1]Н0228_1037000158513_04_0_69_!BL49</f>
        <v>0</v>
      </c>
      <c r="BB49" s="54">
        <f>[1]Н0228_1037000158513_04_0_69_!BM49</f>
        <v>0</v>
      </c>
      <c r="BC49" s="54">
        <f>[1]Н0228_1037000158513_04_0_69_!BN49</f>
        <v>0</v>
      </c>
      <c r="BD49" s="54">
        <f>[1]Н0228_1037000158513_04_0_69_!BO49</f>
        <v>0</v>
      </c>
      <c r="BE49" s="54">
        <f>[1]Н0228_1037000158513_04_0_69_!BP49</f>
        <v>0</v>
      </c>
      <c r="BF49" s="46">
        <f>AZ49</f>
        <v>0</v>
      </c>
      <c r="BG49" s="46">
        <f>BA49</f>
        <v>0</v>
      </c>
      <c r="BH49" s="46">
        <f t="shared" ref="BH49:BK55" si="29">BB49</f>
        <v>0</v>
      </c>
      <c r="BI49" s="46">
        <f t="shared" si="29"/>
        <v>0</v>
      </c>
      <c r="BJ49" s="46">
        <f t="shared" si="29"/>
        <v>0</v>
      </c>
      <c r="BK49" s="46">
        <f t="shared" si="29"/>
        <v>0</v>
      </c>
      <c r="BL49" s="46" t="s">
        <v>76</v>
      </c>
      <c r="BM49" s="49">
        <f>[1]Н0228_1037000158513_04_0_69_!BZ49</f>
        <v>0</v>
      </c>
      <c r="BN49" s="49">
        <f>[1]Н0228_1037000158513_04_0_69_!CA49</f>
        <v>0</v>
      </c>
      <c r="BO49" s="49">
        <f>[1]Н0228_1037000158513_04_0_69_!CB49</f>
        <v>0</v>
      </c>
      <c r="BP49" s="49">
        <f>[1]Н0228_1037000158513_04_0_69_!CC49</f>
        <v>0</v>
      </c>
      <c r="BQ49" s="49">
        <f>[1]Н0228_1037000158513_04_0_69_!CD49</f>
        <v>0</v>
      </c>
      <c r="BR49" s="46" t="str">
        <f>BL49</f>
        <v>нд</v>
      </c>
      <c r="BS49" s="46">
        <f t="shared" ref="BS49:BW55" si="30">BM49</f>
        <v>0</v>
      </c>
      <c r="BT49" s="46">
        <f t="shared" si="30"/>
        <v>0</v>
      </c>
      <c r="BU49" s="46">
        <f t="shared" si="30"/>
        <v>0</v>
      </c>
      <c r="BV49" s="46">
        <f t="shared" si="30"/>
        <v>0</v>
      </c>
      <c r="BW49" s="46">
        <f t="shared" si="30"/>
        <v>0</v>
      </c>
      <c r="BX49" s="50" t="str">
        <f>IF([1]Н0228_1037000158513_02_0_69_!DC48="","",[1]Н0228_1037000158513_02_0_69_!DC48)</f>
        <v>нд</v>
      </c>
    </row>
    <row r="50" spans="1:76" ht="47.25" x14ac:dyDescent="0.25">
      <c r="A50" s="43" t="str">
        <f>[1]Н0228_1037000158513_02_0_69_!A49</f>
        <v>1.2.1.2</v>
      </c>
      <c r="B50" s="53" t="str">
        <f>[1]Н0228_1037000158513_02_0_69_!B49</f>
        <v>Установка системы телемеханики и диспетчеризации</v>
      </c>
      <c r="C50" s="43" t="str">
        <f>[1]Н0228_1037000158513_02_0_69_!C49</f>
        <v>J_000006089</v>
      </c>
      <c r="D50" s="46">
        <v>0</v>
      </c>
      <c r="E50" s="46">
        <v>0</v>
      </c>
      <c r="F50" s="46">
        <v>0</v>
      </c>
      <c r="G50" s="46">
        <v>0</v>
      </c>
      <c r="H50" s="46">
        <v>0</v>
      </c>
      <c r="I50" s="46">
        <v>0</v>
      </c>
      <c r="J50" s="46" t="s">
        <v>76</v>
      </c>
      <c r="K50" s="46">
        <v>0</v>
      </c>
      <c r="L50" s="46">
        <v>0</v>
      </c>
      <c r="M50" s="46">
        <v>0</v>
      </c>
      <c r="N50" s="46">
        <v>0</v>
      </c>
      <c r="O50" s="46">
        <v>0</v>
      </c>
      <c r="P50" s="50">
        <v>4</v>
      </c>
      <c r="Q50" s="49">
        <f>[1]Н0228_1037000158513_04_0_69_!V50</f>
        <v>0</v>
      </c>
      <c r="R50" s="49">
        <f>[1]Н0228_1037000158513_04_0_69_!W50</f>
        <v>0</v>
      </c>
      <c r="S50" s="49">
        <f>[1]Н0228_1037000158513_04_0_69_!X50</f>
        <v>0</v>
      </c>
      <c r="T50" s="49">
        <f>[1]Н0228_1037000158513_04_0_69_!Y50</f>
        <v>0</v>
      </c>
      <c r="U50" s="49">
        <f>[1]Н0228_1037000158513_04_0_69_!Z50</f>
        <v>5</v>
      </c>
      <c r="V50" s="46">
        <v>4</v>
      </c>
      <c r="W50" s="46">
        <v>0</v>
      </c>
      <c r="X50" s="46">
        <v>0</v>
      </c>
      <c r="Y50" s="46">
        <v>0</v>
      </c>
      <c r="Z50" s="46">
        <v>0</v>
      </c>
      <c r="AA50" s="46">
        <v>5</v>
      </c>
      <c r="AB50" s="46">
        <v>4</v>
      </c>
      <c r="AC50" s="49">
        <f>[1]Н0228_1037000158513_04_0_69_!AJ50</f>
        <v>0</v>
      </c>
      <c r="AD50" s="49">
        <f>[1]Н0228_1037000158513_04_0_69_!AK50</f>
        <v>0</v>
      </c>
      <c r="AE50" s="49">
        <f>[1]Н0228_1037000158513_04_0_69_!AL50</f>
        <v>0</v>
      </c>
      <c r="AF50" s="49">
        <f>[1]Н0228_1037000158513_04_0_69_!AM50</f>
        <v>0</v>
      </c>
      <c r="AG50" s="49">
        <f>[1]Н0228_1037000158513_04_0_69_!AN50</f>
        <v>5</v>
      </c>
      <c r="AH50" s="46" t="s">
        <v>76</v>
      </c>
      <c r="AI50" s="46">
        <v>0</v>
      </c>
      <c r="AJ50" s="46">
        <v>0</v>
      </c>
      <c r="AK50" s="46">
        <v>0</v>
      </c>
      <c r="AL50" s="46">
        <v>0</v>
      </c>
      <c r="AM50" s="46">
        <v>0</v>
      </c>
      <c r="AN50" s="46">
        <v>0</v>
      </c>
      <c r="AO50" s="49">
        <f>[1]Н0228_1037000158513_04_0_69_!AX50</f>
        <v>0</v>
      </c>
      <c r="AP50" s="49">
        <f>[1]Н0228_1037000158513_04_0_69_!AY50</f>
        <v>0</v>
      </c>
      <c r="AQ50" s="49">
        <f>[1]Н0228_1037000158513_04_0_69_!AZ50</f>
        <v>0</v>
      </c>
      <c r="AR50" s="49">
        <f>[1]Н0228_1037000158513_04_0_69_!BA50</f>
        <v>0</v>
      </c>
      <c r="AS50" s="49">
        <f>[1]Н0228_1037000158513_04_0_69_!BB50</f>
        <v>0</v>
      </c>
      <c r="AT50" s="46">
        <v>0</v>
      </c>
      <c r="AU50" s="46">
        <f>[1]Н0228_1037000158513_04_0_69_!BE50</f>
        <v>0</v>
      </c>
      <c r="AV50" s="46">
        <f>[1]Н0228_1037000158513_04_0_69_!BF50</f>
        <v>0</v>
      </c>
      <c r="AW50" s="46">
        <f>[1]Н0228_1037000158513_04_0_69_!BG50</f>
        <v>0</v>
      </c>
      <c r="AX50" s="46">
        <f>[1]Н0228_1037000158513_04_0_69_!BH50</f>
        <v>0</v>
      </c>
      <c r="AY50" s="46">
        <f>[1]Н0228_1037000158513_04_0_69_!BI50</f>
        <v>0</v>
      </c>
      <c r="AZ50" s="46">
        <v>4</v>
      </c>
      <c r="BA50" s="54">
        <f>[1]Н0228_1037000158513_04_0_69_!BL50</f>
        <v>0</v>
      </c>
      <c r="BB50" s="54">
        <f>[1]Н0228_1037000158513_04_0_69_!BM50</f>
        <v>0</v>
      </c>
      <c r="BC50" s="54">
        <f>[1]Н0228_1037000158513_04_0_69_!BN50</f>
        <v>0</v>
      </c>
      <c r="BD50" s="54">
        <f>[1]Н0228_1037000158513_04_0_69_!BO50</f>
        <v>0</v>
      </c>
      <c r="BE50" s="54">
        <f>[1]Н0228_1037000158513_04_0_69_!BP50</f>
        <v>5</v>
      </c>
      <c r="BF50" s="46">
        <v>0</v>
      </c>
      <c r="BG50" s="46">
        <f t="shared" ref="BG50:BG55" si="31">BA50</f>
        <v>0</v>
      </c>
      <c r="BH50" s="46">
        <f t="shared" si="29"/>
        <v>0</v>
      </c>
      <c r="BI50" s="46">
        <f t="shared" si="29"/>
        <v>0</v>
      </c>
      <c r="BJ50" s="46">
        <f t="shared" si="29"/>
        <v>0</v>
      </c>
      <c r="BK50" s="46">
        <v>0</v>
      </c>
      <c r="BL50" s="46" t="s">
        <v>76</v>
      </c>
      <c r="BM50" s="49">
        <f>[1]Н0228_1037000158513_04_0_69_!BZ50</f>
        <v>0</v>
      </c>
      <c r="BN50" s="49">
        <f>[1]Н0228_1037000158513_04_0_69_!CA50</f>
        <v>0</v>
      </c>
      <c r="BO50" s="49">
        <f>[1]Н0228_1037000158513_04_0_69_!CB50</f>
        <v>0</v>
      </c>
      <c r="BP50" s="49">
        <f>[1]Н0228_1037000158513_04_0_69_!CC50</f>
        <v>0</v>
      </c>
      <c r="BQ50" s="49">
        <f>[1]Н0228_1037000158513_04_0_69_!CD50</f>
        <v>6</v>
      </c>
      <c r="BR50" s="46" t="str">
        <f t="shared" ref="BR50:BR55" si="32">BL50</f>
        <v>нд</v>
      </c>
      <c r="BS50" s="46">
        <f t="shared" si="30"/>
        <v>0</v>
      </c>
      <c r="BT50" s="46">
        <f t="shared" si="30"/>
        <v>0</v>
      </c>
      <c r="BU50" s="46">
        <f t="shared" si="30"/>
        <v>0</v>
      </c>
      <c r="BV50" s="46">
        <f t="shared" si="30"/>
        <v>0</v>
      </c>
      <c r="BW50" s="46">
        <f t="shared" si="30"/>
        <v>6</v>
      </c>
      <c r="BX50" s="50" t="str">
        <f>IF([1]Н0228_1037000158513_02_0_69_!DC49="","",[1]Н0228_1037000158513_02_0_69_!DC49)</f>
        <v>Исключение мероприятий в целях включения более приоритетных проектов</v>
      </c>
    </row>
    <row r="51" spans="1:76" x14ac:dyDescent="0.25">
      <c r="A51" s="43" t="str">
        <f>[1]Н0228_1037000158513_02_0_69_!A50</f>
        <v>1.2.1.2</v>
      </c>
      <c r="B51" s="53" t="str">
        <f>[1]Н0228_1037000158513_02_0_69_!B50</f>
        <v>Реконструкция РП "ЛПК"</v>
      </c>
      <c r="C51" s="43" t="str">
        <f>[1]Н0228_1037000158513_02_0_69_!C50</f>
        <v>J_0000000029</v>
      </c>
      <c r="D51" s="46">
        <v>0</v>
      </c>
      <c r="E51" s="46">
        <v>0</v>
      </c>
      <c r="F51" s="46">
        <v>0</v>
      </c>
      <c r="G51" s="46">
        <v>0</v>
      </c>
      <c r="H51" s="46">
        <v>0</v>
      </c>
      <c r="I51" s="46">
        <v>0</v>
      </c>
      <c r="J51" s="46" t="s">
        <v>76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50">
        <v>4</v>
      </c>
      <c r="Q51" s="49">
        <f>[1]Н0228_1037000158513_04_0_69_!V51</f>
        <v>0</v>
      </c>
      <c r="R51" s="49">
        <f>[1]Н0228_1037000158513_04_0_69_!W51</f>
        <v>0</v>
      </c>
      <c r="S51" s="49">
        <f>[1]Н0228_1037000158513_04_0_69_!X51</f>
        <v>0</v>
      </c>
      <c r="T51" s="49">
        <f>[1]Н0228_1037000158513_04_0_69_!Y51</f>
        <v>0</v>
      </c>
      <c r="U51" s="49">
        <f>[1]Н0228_1037000158513_04_0_69_!Z51</f>
        <v>1</v>
      </c>
      <c r="V51" s="46">
        <v>4</v>
      </c>
      <c r="W51" s="46">
        <v>0</v>
      </c>
      <c r="X51" s="46">
        <v>0</v>
      </c>
      <c r="Y51" s="46">
        <v>0</v>
      </c>
      <c r="Z51" s="46">
        <v>0</v>
      </c>
      <c r="AA51" s="46">
        <v>1</v>
      </c>
      <c r="AB51" s="46">
        <v>0</v>
      </c>
      <c r="AC51" s="49">
        <f>[1]Н0228_1037000158513_04_0_69_!AJ51</f>
        <v>0</v>
      </c>
      <c r="AD51" s="49">
        <f>[1]Н0228_1037000158513_04_0_69_!AK51</f>
        <v>0</v>
      </c>
      <c r="AE51" s="49">
        <f>[1]Н0228_1037000158513_04_0_69_!AL51</f>
        <v>0</v>
      </c>
      <c r="AF51" s="49">
        <f>[1]Н0228_1037000158513_04_0_69_!AM51</f>
        <v>0</v>
      </c>
      <c r="AG51" s="49">
        <f>[1]Н0228_1037000158513_04_0_69_!AN51</f>
        <v>0</v>
      </c>
      <c r="AH51" s="46" t="s">
        <v>76</v>
      </c>
      <c r="AI51" s="46" t="s">
        <v>76</v>
      </c>
      <c r="AJ51" s="46" t="s">
        <v>76</v>
      </c>
      <c r="AK51" s="46" t="s">
        <v>76</v>
      </c>
      <c r="AL51" s="46" t="s">
        <v>76</v>
      </c>
      <c r="AM51" s="46" t="s">
        <v>76</v>
      </c>
      <c r="AN51" s="46">
        <v>0</v>
      </c>
      <c r="AO51" s="49">
        <f>[1]Н0228_1037000158513_04_0_69_!AX51</f>
        <v>0</v>
      </c>
      <c r="AP51" s="49">
        <f>[1]Н0228_1037000158513_04_0_69_!AY51</f>
        <v>0</v>
      </c>
      <c r="AQ51" s="49">
        <f>[1]Н0228_1037000158513_04_0_69_!AZ51</f>
        <v>0</v>
      </c>
      <c r="AR51" s="49">
        <f>[1]Н0228_1037000158513_04_0_69_!BA51</f>
        <v>0</v>
      </c>
      <c r="AS51" s="49">
        <f>[1]Н0228_1037000158513_04_0_69_!BB51</f>
        <v>0</v>
      </c>
      <c r="AT51" s="46">
        <f t="shared" ref="AT51:AT55" si="33">AN51</f>
        <v>0</v>
      </c>
      <c r="AU51" s="46">
        <f>[1]Н0228_1037000158513_04_0_69_!BE51</f>
        <v>0</v>
      </c>
      <c r="AV51" s="46">
        <f>[1]Н0228_1037000158513_04_0_69_!BF51</f>
        <v>0</v>
      </c>
      <c r="AW51" s="46">
        <f>[1]Н0228_1037000158513_04_0_69_!BG51</f>
        <v>0</v>
      </c>
      <c r="AX51" s="46">
        <f>[1]Н0228_1037000158513_04_0_69_!BH51</f>
        <v>0</v>
      </c>
      <c r="AY51" s="46">
        <f>[1]Н0228_1037000158513_04_0_69_!BI51</f>
        <v>0</v>
      </c>
      <c r="AZ51" s="46">
        <v>0</v>
      </c>
      <c r="BA51" s="54">
        <f>[1]Н0228_1037000158513_04_0_69_!BL51</f>
        <v>0</v>
      </c>
      <c r="BB51" s="54">
        <f>[1]Н0228_1037000158513_04_0_69_!BM51</f>
        <v>0</v>
      </c>
      <c r="BC51" s="54">
        <f>[1]Н0228_1037000158513_04_0_69_!BN51</f>
        <v>0</v>
      </c>
      <c r="BD51" s="54">
        <f>[1]Н0228_1037000158513_04_0_69_!BO51</f>
        <v>0</v>
      </c>
      <c r="BE51" s="54">
        <f>[1]Н0228_1037000158513_04_0_69_!BP51</f>
        <v>0</v>
      </c>
      <c r="BF51" s="46">
        <f t="shared" ref="BF51:BF54" si="34">AZ51</f>
        <v>0</v>
      </c>
      <c r="BG51" s="46">
        <f t="shared" si="31"/>
        <v>0</v>
      </c>
      <c r="BH51" s="46">
        <f t="shared" si="29"/>
        <v>0</v>
      </c>
      <c r="BI51" s="46">
        <f t="shared" si="29"/>
        <v>0</v>
      </c>
      <c r="BJ51" s="46">
        <f t="shared" si="29"/>
        <v>0</v>
      </c>
      <c r="BK51" s="46">
        <f t="shared" si="29"/>
        <v>0</v>
      </c>
      <c r="BL51" s="46" t="s">
        <v>76</v>
      </c>
      <c r="BM51" s="49">
        <f>[1]Н0228_1037000158513_04_0_69_!BZ51</f>
        <v>0</v>
      </c>
      <c r="BN51" s="49">
        <f>[1]Н0228_1037000158513_04_0_69_!CA51</f>
        <v>0</v>
      </c>
      <c r="BO51" s="49">
        <f>[1]Н0228_1037000158513_04_0_69_!CB51</f>
        <v>0</v>
      </c>
      <c r="BP51" s="49">
        <f>[1]Н0228_1037000158513_04_0_69_!CC51</f>
        <v>0</v>
      </c>
      <c r="BQ51" s="49">
        <f>[1]Н0228_1037000158513_04_0_69_!CD51</f>
        <v>0</v>
      </c>
      <c r="BR51" s="46" t="str">
        <f t="shared" si="32"/>
        <v>нд</v>
      </c>
      <c r="BS51" s="46">
        <f t="shared" si="30"/>
        <v>0</v>
      </c>
      <c r="BT51" s="46">
        <f t="shared" si="30"/>
        <v>0</v>
      </c>
      <c r="BU51" s="46">
        <f t="shared" si="30"/>
        <v>0</v>
      </c>
      <c r="BV51" s="46">
        <f t="shared" si="30"/>
        <v>0</v>
      </c>
      <c r="BW51" s="46">
        <f t="shared" si="30"/>
        <v>0</v>
      </c>
      <c r="BX51" s="50" t="str">
        <f>IF([1]Н0228_1037000158513_02_0_69_!DC50="","",[1]Н0228_1037000158513_02_0_69_!DC50)</f>
        <v>нд</v>
      </c>
    </row>
    <row r="52" spans="1:76" x14ac:dyDescent="0.25">
      <c r="A52" s="43" t="str">
        <f>[1]Н0228_1037000158513_02_0_69_!A51</f>
        <v>1.2.1.2</v>
      </c>
      <c r="B52" s="53" t="str">
        <f>[1]Н0228_1037000158513_02_0_69_!B51</f>
        <v>Реконструкция РП "Сибкартель"</v>
      </c>
      <c r="C52" s="43" t="str">
        <f>[1]Н0228_1037000158513_02_0_69_!C51</f>
        <v>J_0000000030</v>
      </c>
      <c r="D52" s="46">
        <v>0</v>
      </c>
      <c r="E52" s="46">
        <v>0</v>
      </c>
      <c r="F52" s="46">
        <v>0</v>
      </c>
      <c r="G52" s="46">
        <v>0</v>
      </c>
      <c r="H52" s="46">
        <v>0</v>
      </c>
      <c r="I52" s="46">
        <v>0</v>
      </c>
      <c r="J52" s="46" t="s">
        <v>76</v>
      </c>
      <c r="K52" s="46">
        <v>0</v>
      </c>
      <c r="L52" s="46">
        <v>0</v>
      </c>
      <c r="M52" s="46">
        <v>0</v>
      </c>
      <c r="N52" s="46">
        <v>0</v>
      </c>
      <c r="O52" s="46">
        <v>0</v>
      </c>
      <c r="P52" s="50">
        <v>0</v>
      </c>
      <c r="Q52" s="49">
        <f>[1]Н0228_1037000158513_04_0_69_!V52</f>
        <v>0</v>
      </c>
      <c r="R52" s="49">
        <f>[1]Н0228_1037000158513_04_0_69_!W52</f>
        <v>0</v>
      </c>
      <c r="S52" s="49">
        <f>[1]Н0228_1037000158513_04_0_69_!X52</f>
        <v>0</v>
      </c>
      <c r="T52" s="49">
        <f>[1]Н0228_1037000158513_04_0_69_!Y52</f>
        <v>0</v>
      </c>
      <c r="U52" s="49">
        <f>[1]Н0228_1037000158513_04_0_69_!Z52</f>
        <v>0</v>
      </c>
      <c r="V52" s="46" t="s">
        <v>76</v>
      </c>
      <c r="W52" s="46" t="s">
        <v>76</v>
      </c>
      <c r="X52" s="46" t="s">
        <v>76</v>
      </c>
      <c r="Y52" s="46" t="s">
        <v>76</v>
      </c>
      <c r="Z52" s="46" t="s">
        <v>76</v>
      </c>
      <c r="AA52" s="46" t="s">
        <v>76</v>
      </c>
      <c r="AB52" s="46">
        <v>4</v>
      </c>
      <c r="AC52" s="49">
        <f>[1]Н0228_1037000158513_04_0_69_!AJ52</f>
        <v>0</v>
      </c>
      <c r="AD52" s="49">
        <f>[1]Н0228_1037000158513_04_0_69_!AK52</f>
        <v>0</v>
      </c>
      <c r="AE52" s="49">
        <f>[1]Н0228_1037000158513_04_0_69_!AL52</f>
        <v>0</v>
      </c>
      <c r="AF52" s="49">
        <f>[1]Н0228_1037000158513_04_0_69_!AM52</f>
        <v>0</v>
      </c>
      <c r="AG52" s="49">
        <f>[1]Н0228_1037000158513_04_0_69_!AN52</f>
        <v>1</v>
      </c>
      <c r="AH52" s="46">
        <v>4</v>
      </c>
      <c r="AI52" s="46">
        <v>0</v>
      </c>
      <c r="AJ52" s="46">
        <v>0</v>
      </c>
      <c r="AK52" s="46">
        <v>0</v>
      </c>
      <c r="AL52" s="46">
        <v>0</v>
      </c>
      <c r="AM52" s="46">
        <v>1</v>
      </c>
      <c r="AN52" s="46">
        <v>0</v>
      </c>
      <c r="AO52" s="49">
        <f>[1]Н0228_1037000158513_04_0_69_!AX52</f>
        <v>0</v>
      </c>
      <c r="AP52" s="49">
        <f>[1]Н0228_1037000158513_04_0_69_!AY52</f>
        <v>0</v>
      </c>
      <c r="AQ52" s="49">
        <f>[1]Н0228_1037000158513_04_0_69_!AZ52</f>
        <v>0</v>
      </c>
      <c r="AR52" s="49">
        <f>[1]Н0228_1037000158513_04_0_69_!BA52</f>
        <v>0</v>
      </c>
      <c r="AS52" s="49">
        <f>[1]Н0228_1037000158513_04_0_69_!BB52</f>
        <v>0</v>
      </c>
      <c r="AT52" s="46">
        <f t="shared" si="33"/>
        <v>0</v>
      </c>
      <c r="AU52" s="46">
        <f>[1]Н0228_1037000158513_04_0_69_!BE52</f>
        <v>0</v>
      </c>
      <c r="AV52" s="46">
        <f>[1]Н0228_1037000158513_04_0_69_!BF52</f>
        <v>0</v>
      </c>
      <c r="AW52" s="46">
        <f>[1]Н0228_1037000158513_04_0_69_!BG52</f>
        <v>0</v>
      </c>
      <c r="AX52" s="46">
        <f>[1]Н0228_1037000158513_04_0_69_!BH52</f>
        <v>0</v>
      </c>
      <c r="AY52" s="46">
        <f>[1]Н0228_1037000158513_04_0_69_!BI52</f>
        <v>0</v>
      </c>
      <c r="AZ52" s="46">
        <v>0</v>
      </c>
      <c r="BA52" s="54">
        <f>[1]Н0228_1037000158513_04_0_69_!BL52</f>
        <v>0</v>
      </c>
      <c r="BB52" s="54">
        <f>[1]Н0228_1037000158513_04_0_69_!BM52</f>
        <v>0</v>
      </c>
      <c r="BC52" s="54">
        <f>[1]Н0228_1037000158513_04_0_69_!BN52</f>
        <v>0</v>
      </c>
      <c r="BD52" s="54">
        <f>[1]Н0228_1037000158513_04_0_69_!BO52</f>
        <v>0</v>
      </c>
      <c r="BE52" s="54">
        <f>[1]Н0228_1037000158513_04_0_69_!BP52</f>
        <v>0</v>
      </c>
      <c r="BF52" s="46">
        <f t="shared" si="34"/>
        <v>0</v>
      </c>
      <c r="BG52" s="46">
        <f t="shared" si="31"/>
        <v>0</v>
      </c>
      <c r="BH52" s="46">
        <f t="shared" si="29"/>
        <v>0</v>
      </c>
      <c r="BI52" s="46">
        <f t="shared" si="29"/>
        <v>0</v>
      </c>
      <c r="BJ52" s="46">
        <f t="shared" si="29"/>
        <v>0</v>
      </c>
      <c r="BK52" s="46">
        <f t="shared" si="29"/>
        <v>0</v>
      </c>
      <c r="BL52" s="46" t="s">
        <v>76</v>
      </c>
      <c r="BM52" s="49">
        <f>[1]Н0228_1037000158513_04_0_69_!BZ52</f>
        <v>0</v>
      </c>
      <c r="BN52" s="49">
        <f>[1]Н0228_1037000158513_04_0_69_!CA52</f>
        <v>0</v>
      </c>
      <c r="BO52" s="49">
        <f>[1]Н0228_1037000158513_04_0_69_!CB52</f>
        <v>0</v>
      </c>
      <c r="BP52" s="49">
        <f>[1]Н0228_1037000158513_04_0_69_!CC52</f>
        <v>0</v>
      </c>
      <c r="BQ52" s="49">
        <f>[1]Н0228_1037000158513_04_0_69_!CD52</f>
        <v>0</v>
      </c>
      <c r="BR52" s="46" t="str">
        <f t="shared" si="32"/>
        <v>нд</v>
      </c>
      <c r="BS52" s="46">
        <f t="shared" si="30"/>
        <v>0</v>
      </c>
      <c r="BT52" s="46">
        <f t="shared" si="30"/>
        <v>0</v>
      </c>
      <c r="BU52" s="46">
        <f t="shared" si="30"/>
        <v>0</v>
      </c>
      <c r="BV52" s="46">
        <f t="shared" si="30"/>
        <v>0</v>
      </c>
      <c r="BW52" s="46">
        <f t="shared" si="30"/>
        <v>0</v>
      </c>
      <c r="BX52" s="50" t="str">
        <f>IF([1]Н0228_1037000158513_02_0_69_!DC51="","",[1]Н0228_1037000158513_02_0_69_!DC51)</f>
        <v>нд</v>
      </c>
    </row>
    <row r="53" spans="1:76" x14ac:dyDescent="0.25">
      <c r="A53" s="43" t="str">
        <f>[1]Н0228_1037000158513_02_0_69_!A52</f>
        <v>1.2.1.2</v>
      </c>
      <c r="B53" s="53" t="str">
        <f>[1]Н0228_1037000158513_02_0_69_!B52</f>
        <v>Реконструкция РП "Фрунзенский"</v>
      </c>
      <c r="C53" s="43" t="str">
        <f>[1]Н0228_1037000158513_02_0_69_!C52</f>
        <v>J_0000000031</v>
      </c>
      <c r="D53" s="46">
        <v>0</v>
      </c>
      <c r="E53" s="46">
        <v>0</v>
      </c>
      <c r="F53" s="46">
        <v>0</v>
      </c>
      <c r="G53" s="46">
        <v>0</v>
      </c>
      <c r="H53" s="46">
        <v>0</v>
      </c>
      <c r="I53" s="46">
        <v>0</v>
      </c>
      <c r="J53" s="46" t="s">
        <v>76</v>
      </c>
      <c r="K53" s="46">
        <v>0</v>
      </c>
      <c r="L53" s="46">
        <v>0</v>
      </c>
      <c r="M53" s="46">
        <v>0</v>
      </c>
      <c r="N53" s="46">
        <v>0</v>
      </c>
      <c r="O53" s="46">
        <v>0</v>
      </c>
      <c r="P53" s="50">
        <v>0</v>
      </c>
      <c r="Q53" s="49">
        <f>[1]Н0228_1037000158513_04_0_69_!V53</f>
        <v>0</v>
      </c>
      <c r="R53" s="49">
        <f>[1]Н0228_1037000158513_04_0_69_!W53</f>
        <v>0</v>
      </c>
      <c r="S53" s="49">
        <f>[1]Н0228_1037000158513_04_0_69_!X53</f>
        <v>0</v>
      </c>
      <c r="T53" s="49">
        <f>[1]Н0228_1037000158513_04_0_69_!Y53</f>
        <v>0</v>
      </c>
      <c r="U53" s="49">
        <f>[1]Н0228_1037000158513_04_0_69_!Z53</f>
        <v>0</v>
      </c>
      <c r="V53" s="46" t="s">
        <v>76</v>
      </c>
      <c r="W53" s="46" t="s">
        <v>76</v>
      </c>
      <c r="X53" s="46" t="s">
        <v>76</v>
      </c>
      <c r="Y53" s="46" t="s">
        <v>76</v>
      </c>
      <c r="Z53" s="46" t="s">
        <v>76</v>
      </c>
      <c r="AA53" s="46" t="s">
        <v>76</v>
      </c>
      <c r="AB53" s="46">
        <v>0</v>
      </c>
      <c r="AC53" s="49">
        <f>[1]Н0228_1037000158513_04_0_69_!AJ53</f>
        <v>0</v>
      </c>
      <c r="AD53" s="49">
        <f>[1]Н0228_1037000158513_04_0_69_!AK53</f>
        <v>0</v>
      </c>
      <c r="AE53" s="49">
        <f>[1]Н0228_1037000158513_04_0_69_!AL53</f>
        <v>0</v>
      </c>
      <c r="AF53" s="49">
        <f>[1]Н0228_1037000158513_04_0_69_!AM53</f>
        <v>0</v>
      </c>
      <c r="AG53" s="49">
        <f>[1]Н0228_1037000158513_04_0_69_!AN53</f>
        <v>0</v>
      </c>
      <c r="AH53" s="46" t="s">
        <v>76</v>
      </c>
      <c r="AI53" s="46" t="s">
        <v>76</v>
      </c>
      <c r="AJ53" s="46" t="s">
        <v>76</v>
      </c>
      <c r="AK53" s="46" t="s">
        <v>76</v>
      </c>
      <c r="AL53" s="46" t="s">
        <v>76</v>
      </c>
      <c r="AM53" s="46" t="s">
        <v>76</v>
      </c>
      <c r="AN53" s="46">
        <v>0</v>
      </c>
      <c r="AO53" s="49">
        <f>[1]Н0228_1037000158513_04_0_69_!AX53</f>
        <v>0</v>
      </c>
      <c r="AP53" s="49">
        <f>[1]Н0228_1037000158513_04_0_69_!AY53</f>
        <v>0</v>
      </c>
      <c r="AQ53" s="49">
        <f>[1]Н0228_1037000158513_04_0_69_!AZ53</f>
        <v>0</v>
      </c>
      <c r="AR53" s="49">
        <f>[1]Н0228_1037000158513_04_0_69_!BA53</f>
        <v>0</v>
      </c>
      <c r="AS53" s="49">
        <f>[1]Н0228_1037000158513_04_0_69_!BB53</f>
        <v>0</v>
      </c>
      <c r="AT53" s="46">
        <f t="shared" si="33"/>
        <v>0</v>
      </c>
      <c r="AU53" s="46">
        <f>[1]Н0228_1037000158513_04_0_69_!BE53</f>
        <v>0</v>
      </c>
      <c r="AV53" s="46">
        <f>[1]Н0228_1037000158513_04_0_69_!BF53</f>
        <v>0</v>
      </c>
      <c r="AW53" s="46">
        <f>[1]Н0228_1037000158513_04_0_69_!BG53</f>
        <v>0</v>
      </c>
      <c r="AX53" s="46">
        <f>[1]Н0228_1037000158513_04_0_69_!BH53</f>
        <v>0</v>
      </c>
      <c r="AY53" s="46">
        <f>[1]Н0228_1037000158513_04_0_69_!BI53</f>
        <v>0</v>
      </c>
      <c r="AZ53" s="46">
        <v>0</v>
      </c>
      <c r="BA53" s="54">
        <f>[1]Н0228_1037000158513_04_0_69_!BL53</f>
        <v>0</v>
      </c>
      <c r="BB53" s="54">
        <f>[1]Н0228_1037000158513_04_0_69_!BM53</f>
        <v>0</v>
      </c>
      <c r="BC53" s="54">
        <f>[1]Н0228_1037000158513_04_0_69_!BN53</f>
        <v>0</v>
      </c>
      <c r="BD53" s="54">
        <f>[1]Н0228_1037000158513_04_0_69_!BO53</f>
        <v>0</v>
      </c>
      <c r="BE53" s="54">
        <f>[1]Н0228_1037000158513_04_0_69_!BP53</f>
        <v>0</v>
      </c>
      <c r="BF53" s="46">
        <f t="shared" si="34"/>
        <v>0</v>
      </c>
      <c r="BG53" s="46">
        <f t="shared" si="31"/>
        <v>0</v>
      </c>
      <c r="BH53" s="46">
        <f t="shared" si="29"/>
        <v>0</v>
      </c>
      <c r="BI53" s="46">
        <f t="shared" si="29"/>
        <v>0</v>
      </c>
      <c r="BJ53" s="46">
        <f t="shared" si="29"/>
        <v>0</v>
      </c>
      <c r="BK53" s="46">
        <f t="shared" si="29"/>
        <v>0</v>
      </c>
      <c r="BL53" s="46" t="s">
        <v>76</v>
      </c>
      <c r="BM53" s="49">
        <f>[1]Н0228_1037000158513_04_0_69_!BZ53</f>
        <v>0</v>
      </c>
      <c r="BN53" s="49">
        <f>[1]Н0228_1037000158513_04_0_69_!CA53</f>
        <v>0</v>
      </c>
      <c r="BO53" s="49">
        <f>[1]Н0228_1037000158513_04_0_69_!CB53</f>
        <v>0</v>
      </c>
      <c r="BP53" s="49">
        <f>[1]Н0228_1037000158513_04_0_69_!CC53</f>
        <v>0</v>
      </c>
      <c r="BQ53" s="49">
        <f>[1]Н0228_1037000158513_04_0_69_!CD53</f>
        <v>1</v>
      </c>
      <c r="BR53" s="46" t="str">
        <f t="shared" si="32"/>
        <v>нд</v>
      </c>
      <c r="BS53" s="46">
        <f t="shared" si="30"/>
        <v>0</v>
      </c>
      <c r="BT53" s="46">
        <f t="shared" si="30"/>
        <v>0</v>
      </c>
      <c r="BU53" s="46">
        <f t="shared" si="30"/>
        <v>0</v>
      </c>
      <c r="BV53" s="46">
        <f t="shared" si="30"/>
        <v>0</v>
      </c>
      <c r="BW53" s="46">
        <f t="shared" si="30"/>
        <v>1</v>
      </c>
      <c r="BX53" s="50" t="str">
        <f>IF([1]Н0228_1037000158513_02_0_69_!DC52="","",[1]Н0228_1037000158513_02_0_69_!DC52)</f>
        <v>нд</v>
      </c>
    </row>
    <row r="54" spans="1:76" x14ac:dyDescent="0.25">
      <c r="A54" s="43" t="str">
        <f>[1]Н0228_1037000158513_02_0_69_!A53</f>
        <v>1.2.1.2</v>
      </c>
      <c r="B54" s="53" t="str">
        <f>[1]Н0228_1037000158513_02_0_69_!B53</f>
        <v>Реконструкция РП "Хлебозавод"</v>
      </c>
      <c r="C54" s="43" t="str">
        <f>[1]Н0228_1037000158513_02_0_69_!C53</f>
        <v>J_0000000033</v>
      </c>
      <c r="D54" s="46">
        <v>0</v>
      </c>
      <c r="E54" s="46">
        <v>0</v>
      </c>
      <c r="F54" s="46">
        <v>0</v>
      </c>
      <c r="G54" s="46">
        <v>0</v>
      </c>
      <c r="H54" s="46">
        <v>0</v>
      </c>
      <c r="I54" s="46">
        <v>0</v>
      </c>
      <c r="J54" s="46" t="s">
        <v>76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50">
        <v>0</v>
      </c>
      <c r="Q54" s="49">
        <f>[1]Н0228_1037000158513_04_0_69_!V54</f>
        <v>0</v>
      </c>
      <c r="R54" s="49">
        <f>[1]Н0228_1037000158513_04_0_69_!W54</f>
        <v>0</v>
      </c>
      <c r="S54" s="49">
        <f>[1]Н0228_1037000158513_04_0_69_!X54</f>
        <v>0</v>
      </c>
      <c r="T54" s="49">
        <f>[1]Н0228_1037000158513_04_0_69_!Y54</f>
        <v>0</v>
      </c>
      <c r="U54" s="49">
        <f>[1]Н0228_1037000158513_04_0_69_!Z54</f>
        <v>0</v>
      </c>
      <c r="V54" s="46" t="s">
        <v>76</v>
      </c>
      <c r="W54" s="46" t="s">
        <v>76</v>
      </c>
      <c r="X54" s="46" t="s">
        <v>76</v>
      </c>
      <c r="Y54" s="46" t="s">
        <v>76</v>
      </c>
      <c r="Z54" s="46" t="s">
        <v>76</v>
      </c>
      <c r="AA54" s="46" t="s">
        <v>76</v>
      </c>
      <c r="AB54" s="46">
        <v>0</v>
      </c>
      <c r="AC54" s="49">
        <f>[1]Н0228_1037000158513_04_0_69_!AJ54</f>
        <v>0</v>
      </c>
      <c r="AD54" s="49">
        <f>[1]Н0228_1037000158513_04_0_69_!AK54</f>
        <v>0</v>
      </c>
      <c r="AE54" s="49">
        <f>[1]Н0228_1037000158513_04_0_69_!AL54</f>
        <v>0</v>
      </c>
      <c r="AF54" s="49">
        <f>[1]Н0228_1037000158513_04_0_69_!AM54</f>
        <v>0</v>
      </c>
      <c r="AG54" s="49">
        <f>[1]Н0228_1037000158513_04_0_69_!AN54</f>
        <v>0</v>
      </c>
      <c r="AH54" s="46" t="s">
        <v>76</v>
      </c>
      <c r="AI54" s="46" t="s">
        <v>76</v>
      </c>
      <c r="AJ54" s="46" t="s">
        <v>76</v>
      </c>
      <c r="AK54" s="46" t="s">
        <v>76</v>
      </c>
      <c r="AL54" s="46" t="s">
        <v>76</v>
      </c>
      <c r="AM54" s="46" t="s">
        <v>76</v>
      </c>
      <c r="AN54" s="46">
        <v>4</v>
      </c>
      <c r="AO54" s="49">
        <f>[1]Н0228_1037000158513_04_0_69_!AX54</f>
        <v>0</v>
      </c>
      <c r="AP54" s="49">
        <f>[1]Н0228_1037000158513_04_0_69_!AY54</f>
        <v>0</v>
      </c>
      <c r="AQ54" s="49">
        <f>[1]Н0228_1037000158513_04_0_69_!AZ54</f>
        <v>0</v>
      </c>
      <c r="AR54" s="49">
        <f>[1]Н0228_1037000158513_04_0_69_!BA54</f>
        <v>0</v>
      </c>
      <c r="AS54" s="49">
        <f>[1]Н0228_1037000158513_04_0_69_!BB54</f>
        <v>1</v>
      </c>
      <c r="AT54" s="46">
        <f t="shared" si="33"/>
        <v>4</v>
      </c>
      <c r="AU54" s="46">
        <f>[1]Н0228_1037000158513_04_0_69_!BE54</f>
        <v>0</v>
      </c>
      <c r="AV54" s="46">
        <f>[1]Н0228_1037000158513_04_0_69_!BF54</f>
        <v>0</v>
      </c>
      <c r="AW54" s="46">
        <f>[1]Н0228_1037000158513_04_0_69_!BG54</f>
        <v>0</v>
      </c>
      <c r="AX54" s="46">
        <f>[1]Н0228_1037000158513_04_0_69_!BH54</f>
        <v>0</v>
      </c>
      <c r="AY54" s="46">
        <f>[1]Н0228_1037000158513_04_0_69_!BI54</f>
        <v>1</v>
      </c>
      <c r="AZ54" s="46">
        <v>0</v>
      </c>
      <c r="BA54" s="54">
        <f>[1]Н0228_1037000158513_04_0_69_!BL54</f>
        <v>0</v>
      </c>
      <c r="BB54" s="54">
        <f>[1]Н0228_1037000158513_04_0_69_!BM54</f>
        <v>0</v>
      </c>
      <c r="BC54" s="54">
        <f>[1]Н0228_1037000158513_04_0_69_!BN54</f>
        <v>0</v>
      </c>
      <c r="BD54" s="54">
        <f>[1]Н0228_1037000158513_04_0_69_!BO54</f>
        <v>0</v>
      </c>
      <c r="BE54" s="54">
        <f>[1]Н0228_1037000158513_04_0_69_!BP54</f>
        <v>0</v>
      </c>
      <c r="BF54" s="46">
        <f t="shared" si="34"/>
        <v>0</v>
      </c>
      <c r="BG54" s="46">
        <f t="shared" si="31"/>
        <v>0</v>
      </c>
      <c r="BH54" s="46">
        <f t="shared" si="29"/>
        <v>0</v>
      </c>
      <c r="BI54" s="46">
        <f t="shared" si="29"/>
        <v>0</v>
      </c>
      <c r="BJ54" s="46">
        <f t="shared" si="29"/>
        <v>0</v>
      </c>
      <c r="BK54" s="46">
        <f t="shared" si="29"/>
        <v>0</v>
      </c>
      <c r="BL54" s="46" t="s">
        <v>76</v>
      </c>
      <c r="BM54" s="49">
        <f>[1]Н0228_1037000158513_04_0_69_!BZ54</f>
        <v>0</v>
      </c>
      <c r="BN54" s="49">
        <f>[1]Н0228_1037000158513_04_0_69_!CA54</f>
        <v>0</v>
      </c>
      <c r="BO54" s="49">
        <f>[1]Н0228_1037000158513_04_0_69_!CB54</f>
        <v>0</v>
      </c>
      <c r="BP54" s="49">
        <f>[1]Н0228_1037000158513_04_0_69_!CC54</f>
        <v>0</v>
      </c>
      <c r="BQ54" s="49">
        <f>[1]Н0228_1037000158513_04_0_69_!CD54</f>
        <v>0</v>
      </c>
      <c r="BR54" s="46" t="str">
        <f t="shared" si="32"/>
        <v>нд</v>
      </c>
      <c r="BS54" s="46">
        <f t="shared" si="30"/>
        <v>0</v>
      </c>
      <c r="BT54" s="46">
        <f t="shared" si="30"/>
        <v>0</v>
      </c>
      <c r="BU54" s="46">
        <f t="shared" si="30"/>
        <v>0</v>
      </c>
      <c r="BV54" s="46">
        <f t="shared" si="30"/>
        <v>0</v>
      </c>
      <c r="BW54" s="46">
        <f t="shared" si="30"/>
        <v>0</v>
      </c>
      <c r="BX54" s="50" t="str">
        <f>IF([1]Н0228_1037000158513_02_0_69_!DC53="","",[1]Н0228_1037000158513_02_0_69_!DC53)</f>
        <v>нд</v>
      </c>
    </row>
    <row r="55" spans="1:76" ht="47.25" x14ac:dyDescent="0.25">
      <c r="A55" s="43" t="str">
        <f>[1]Н0228_1037000158513_02_0_69_!A54</f>
        <v>1.2.1.2</v>
      </c>
      <c r="B55" s="53" t="str">
        <f>[1]Н0228_1037000158513_02_0_69_!B54</f>
        <v>Реконструкция РП "Черных"</v>
      </c>
      <c r="C55" s="43" t="str">
        <f>[1]Н0228_1037000158513_02_0_69_!C54</f>
        <v>J_0000000032</v>
      </c>
      <c r="D55" s="46">
        <v>0</v>
      </c>
      <c r="E55" s="46">
        <v>0</v>
      </c>
      <c r="F55" s="46">
        <v>0</v>
      </c>
      <c r="G55" s="46">
        <v>0</v>
      </c>
      <c r="H55" s="46">
        <v>0</v>
      </c>
      <c r="I55" s="46">
        <v>0</v>
      </c>
      <c r="J55" s="46" t="s">
        <v>76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50">
        <v>0</v>
      </c>
      <c r="Q55" s="49">
        <f>[1]Н0228_1037000158513_04_0_69_!V55</f>
        <v>0</v>
      </c>
      <c r="R55" s="49">
        <f>[1]Н0228_1037000158513_04_0_69_!W55</f>
        <v>0</v>
      </c>
      <c r="S55" s="49">
        <f>[1]Н0228_1037000158513_04_0_69_!X55</f>
        <v>0</v>
      </c>
      <c r="T55" s="49">
        <f>[1]Н0228_1037000158513_04_0_69_!Y55</f>
        <v>0</v>
      </c>
      <c r="U55" s="49">
        <f>[1]Н0228_1037000158513_04_0_69_!Z55</f>
        <v>0</v>
      </c>
      <c r="V55" s="46" t="s">
        <v>76</v>
      </c>
      <c r="W55" s="46" t="s">
        <v>76</v>
      </c>
      <c r="X55" s="46" t="s">
        <v>76</v>
      </c>
      <c r="Y55" s="46" t="s">
        <v>76</v>
      </c>
      <c r="Z55" s="46" t="s">
        <v>76</v>
      </c>
      <c r="AA55" s="46" t="s">
        <v>76</v>
      </c>
      <c r="AB55" s="46">
        <v>0</v>
      </c>
      <c r="AC55" s="49">
        <f>[1]Н0228_1037000158513_04_0_69_!AJ55</f>
        <v>0</v>
      </c>
      <c r="AD55" s="49">
        <f>[1]Н0228_1037000158513_04_0_69_!AK55</f>
        <v>0</v>
      </c>
      <c r="AE55" s="49">
        <f>[1]Н0228_1037000158513_04_0_69_!AL55</f>
        <v>0</v>
      </c>
      <c r="AF55" s="49">
        <f>[1]Н0228_1037000158513_04_0_69_!AM55</f>
        <v>0</v>
      </c>
      <c r="AG55" s="49">
        <f>[1]Н0228_1037000158513_04_0_69_!AN55</f>
        <v>0</v>
      </c>
      <c r="AH55" s="46" t="s">
        <v>76</v>
      </c>
      <c r="AI55" s="46" t="s">
        <v>76</v>
      </c>
      <c r="AJ55" s="46" t="s">
        <v>76</v>
      </c>
      <c r="AK55" s="46" t="s">
        <v>76</v>
      </c>
      <c r="AL55" s="46" t="s">
        <v>76</v>
      </c>
      <c r="AM55" s="46" t="s">
        <v>76</v>
      </c>
      <c r="AN55" s="46">
        <v>0</v>
      </c>
      <c r="AO55" s="49">
        <f>[1]Н0228_1037000158513_04_0_69_!AX55</f>
        <v>0</v>
      </c>
      <c r="AP55" s="49">
        <f>[1]Н0228_1037000158513_04_0_69_!AY55</f>
        <v>0</v>
      </c>
      <c r="AQ55" s="49">
        <f>[1]Н0228_1037000158513_04_0_69_!AZ55</f>
        <v>0</v>
      </c>
      <c r="AR55" s="49">
        <f>[1]Н0228_1037000158513_04_0_69_!BA55</f>
        <v>0</v>
      </c>
      <c r="AS55" s="49">
        <f>[1]Н0228_1037000158513_04_0_69_!BB55</f>
        <v>0</v>
      </c>
      <c r="AT55" s="46">
        <f t="shared" si="33"/>
        <v>0</v>
      </c>
      <c r="AU55" s="46">
        <f>[1]Н0228_1037000158513_04_0_69_!BE55</f>
        <v>0</v>
      </c>
      <c r="AV55" s="46">
        <f>[1]Н0228_1037000158513_04_0_69_!BF55</f>
        <v>0</v>
      </c>
      <c r="AW55" s="46">
        <f>[1]Н0228_1037000158513_04_0_69_!BG55</f>
        <v>0</v>
      </c>
      <c r="AX55" s="46">
        <f>[1]Н0228_1037000158513_04_0_69_!BH55</f>
        <v>0</v>
      </c>
      <c r="AY55" s="46">
        <f>[1]Н0228_1037000158513_04_0_69_!BI55</f>
        <v>0</v>
      </c>
      <c r="AZ55" s="46">
        <v>4</v>
      </c>
      <c r="BA55" s="54">
        <f>[1]Н0228_1037000158513_04_0_69_!BL55</f>
        <v>0</v>
      </c>
      <c r="BB55" s="54">
        <f>[1]Н0228_1037000158513_04_0_69_!BM55</f>
        <v>0</v>
      </c>
      <c r="BC55" s="54">
        <f>[1]Н0228_1037000158513_04_0_69_!BN55</f>
        <v>0</v>
      </c>
      <c r="BD55" s="54">
        <f>[1]Н0228_1037000158513_04_0_69_!BO55</f>
        <v>0</v>
      </c>
      <c r="BE55" s="54">
        <f>[1]Н0228_1037000158513_04_0_69_!BP55</f>
        <v>1</v>
      </c>
      <c r="BF55" s="46">
        <v>0</v>
      </c>
      <c r="BG55" s="46">
        <f t="shared" si="31"/>
        <v>0</v>
      </c>
      <c r="BH55" s="46">
        <f t="shared" si="29"/>
        <v>0</v>
      </c>
      <c r="BI55" s="46">
        <f t="shared" si="29"/>
        <v>0</v>
      </c>
      <c r="BJ55" s="46">
        <f t="shared" si="29"/>
        <v>0</v>
      </c>
      <c r="BK55" s="46">
        <v>0</v>
      </c>
      <c r="BL55" s="46" t="s">
        <v>76</v>
      </c>
      <c r="BM55" s="49">
        <f>[1]Н0228_1037000158513_04_0_69_!BZ55</f>
        <v>0</v>
      </c>
      <c r="BN55" s="49">
        <f>[1]Н0228_1037000158513_04_0_69_!CA55</f>
        <v>0</v>
      </c>
      <c r="BO55" s="49">
        <f>[1]Н0228_1037000158513_04_0_69_!CB55</f>
        <v>0</v>
      </c>
      <c r="BP55" s="49">
        <f>[1]Н0228_1037000158513_04_0_69_!CC55</f>
        <v>0</v>
      </c>
      <c r="BQ55" s="49">
        <f>[1]Н0228_1037000158513_04_0_69_!CD55</f>
        <v>0</v>
      </c>
      <c r="BR55" s="46" t="str">
        <f t="shared" si="32"/>
        <v>нд</v>
      </c>
      <c r="BS55" s="46">
        <f t="shared" si="30"/>
        <v>0</v>
      </c>
      <c r="BT55" s="46">
        <f t="shared" si="30"/>
        <v>0</v>
      </c>
      <c r="BU55" s="46">
        <f t="shared" si="30"/>
        <v>0</v>
      </c>
      <c r="BV55" s="46">
        <f t="shared" si="30"/>
        <v>0</v>
      </c>
      <c r="BW55" s="46">
        <f t="shared" si="30"/>
        <v>0</v>
      </c>
      <c r="BX55" s="50" t="str">
        <f>IF([1]Н0228_1037000158513_02_0_69_!DC54="","",[1]Н0228_1037000158513_02_0_69_!DC54)</f>
        <v>Исключение мероприятий в целях включения более приоритетных проектов</v>
      </c>
    </row>
    <row r="56" spans="1:76" s="51" customFormat="1" ht="47.25" x14ac:dyDescent="0.25">
      <c r="A56" s="43" t="str">
        <f>[1]Н0228_1037000158513_02_0_69_!A55</f>
        <v>1.2.2</v>
      </c>
      <c r="B56" s="53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6" s="43" t="str">
        <f>[1]Н0228_1037000158513_02_0_69_!C55</f>
        <v>Г</v>
      </c>
      <c r="D56" s="46" t="s">
        <v>76</v>
      </c>
      <c r="E56" s="46">
        <f t="shared" ref="E56:U56" si="35">SUM(E57,E58)</f>
        <v>0</v>
      </c>
      <c r="F56" s="46">
        <f t="shared" si="35"/>
        <v>0</v>
      </c>
      <c r="G56" s="46">
        <f t="shared" si="35"/>
        <v>0</v>
      </c>
      <c r="H56" s="46">
        <f t="shared" si="35"/>
        <v>0</v>
      </c>
      <c r="I56" s="46">
        <f t="shared" si="35"/>
        <v>0</v>
      </c>
      <c r="J56" s="46" t="s">
        <v>76</v>
      </c>
      <c r="K56" s="46" t="s">
        <v>76</v>
      </c>
      <c r="L56" s="46" t="s">
        <v>76</v>
      </c>
      <c r="M56" s="46" t="s">
        <v>76</v>
      </c>
      <c r="N56" s="46" t="s">
        <v>76</v>
      </c>
      <c r="O56" s="46" t="s">
        <v>76</v>
      </c>
      <c r="P56" s="46" t="s">
        <v>76</v>
      </c>
      <c r="Q56" s="49">
        <f t="shared" si="35"/>
        <v>0</v>
      </c>
      <c r="R56" s="49">
        <f t="shared" si="35"/>
        <v>0</v>
      </c>
      <c r="S56" s="49">
        <f t="shared" si="35"/>
        <v>0</v>
      </c>
      <c r="T56" s="49">
        <f t="shared" si="35"/>
        <v>0</v>
      </c>
      <c r="U56" s="49">
        <f t="shared" si="35"/>
        <v>0</v>
      </c>
      <c r="V56" s="49" t="s">
        <v>76</v>
      </c>
      <c r="W56" s="49">
        <f t="shared" ref="W56:BW56" si="36">SUM(W57,W58)</f>
        <v>0</v>
      </c>
      <c r="X56" s="49">
        <f t="shared" si="36"/>
        <v>0</v>
      </c>
      <c r="Y56" s="49">
        <f t="shared" si="36"/>
        <v>0</v>
      </c>
      <c r="Z56" s="49">
        <f t="shared" si="36"/>
        <v>0</v>
      </c>
      <c r="AA56" s="49">
        <f t="shared" si="36"/>
        <v>0</v>
      </c>
      <c r="AB56" s="49" t="s">
        <v>76</v>
      </c>
      <c r="AC56" s="49">
        <f t="shared" si="36"/>
        <v>0</v>
      </c>
      <c r="AD56" s="49">
        <f t="shared" si="36"/>
        <v>0</v>
      </c>
      <c r="AE56" s="49">
        <f t="shared" si="36"/>
        <v>0</v>
      </c>
      <c r="AF56" s="49">
        <f t="shared" si="36"/>
        <v>0</v>
      </c>
      <c r="AG56" s="49">
        <f t="shared" si="36"/>
        <v>0</v>
      </c>
      <c r="AH56" s="49" t="s">
        <v>76</v>
      </c>
      <c r="AI56" s="49">
        <f t="shared" si="36"/>
        <v>0</v>
      </c>
      <c r="AJ56" s="49">
        <f t="shared" si="36"/>
        <v>0</v>
      </c>
      <c r="AK56" s="49">
        <f t="shared" si="36"/>
        <v>0</v>
      </c>
      <c r="AL56" s="49">
        <f t="shared" si="36"/>
        <v>0</v>
      </c>
      <c r="AM56" s="49">
        <f t="shared" si="36"/>
        <v>0</v>
      </c>
      <c r="AN56" s="49" t="s">
        <v>76</v>
      </c>
      <c r="AO56" s="49">
        <f t="shared" si="36"/>
        <v>0</v>
      </c>
      <c r="AP56" s="49">
        <f t="shared" si="36"/>
        <v>0</v>
      </c>
      <c r="AQ56" s="49">
        <f t="shared" si="36"/>
        <v>0</v>
      </c>
      <c r="AR56" s="49">
        <f t="shared" si="36"/>
        <v>0</v>
      </c>
      <c r="AS56" s="49">
        <f t="shared" si="36"/>
        <v>0</v>
      </c>
      <c r="AT56" s="49" t="s">
        <v>76</v>
      </c>
      <c r="AU56" s="49">
        <f t="shared" si="36"/>
        <v>0</v>
      </c>
      <c r="AV56" s="49">
        <f t="shared" si="36"/>
        <v>0</v>
      </c>
      <c r="AW56" s="49">
        <f t="shared" si="36"/>
        <v>0</v>
      </c>
      <c r="AX56" s="49">
        <f t="shared" si="36"/>
        <v>0</v>
      </c>
      <c r="AY56" s="49">
        <f t="shared" si="36"/>
        <v>0</v>
      </c>
      <c r="AZ56" s="49" t="s">
        <v>76</v>
      </c>
      <c r="BA56" s="49">
        <f t="shared" si="36"/>
        <v>0</v>
      </c>
      <c r="BB56" s="49">
        <f t="shared" si="36"/>
        <v>0</v>
      </c>
      <c r="BC56" s="49">
        <f t="shared" si="36"/>
        <v>0</v>
      </c>
      <c r="BD56" s="49">
        <f t="shared" si="36"/>
        <v>0</v>
      </c>
      <c r="BE56" s="49">
        <f t="shared" si="36"/>
        <v>0</v>
      </c>
      <c r="BF56" s="49" t="s">
        <v>76</v>
      </c>
      <c r="BG56" s="49">
        <f t="shared" si="36"/>
        <v>0</v>
      </c>
      <c r="BH56" s="49">
        <f t="shared" si="36"/>
        <v>0</v>
      </c>
      <c r="BI56" s="49">
        <f t="shared" si="36"/>
        <v>0</v>
      </c>
      <c r="BJ56" s="49">
        <f t="shared" si="36"/>
        <v>0</v>
      </c>
      <c r="BK56" s="49">
        <f t="shared" si="36"/>
        <v>0</v>
      </c>
      <c r="BL56" s="49" t="s">
        <v>76</v>
      </c>
      <c r="BM56" s="49">
        <f t="shared" si="36"/>
        <v>0</v>
      </c>
      <c r="BN56" s="49">
        <f t="shared" si="36"/>
        <v>0</v>
      </c>
      <c r="BO56" s="49">
        <f t="shared" si="36"/>
        <v>0</v>
      </c>
      <c r="BP56" s="49">
        <f t="shared" si="36"/>
        <v>0</v>
      </c>
      <c r="BQ56" s="49">
        <f t="shared" si="36"/>
        <v>0</v>
      </c>
      <c r="BR56" s="49" t="s">
        <v>76</v>
      </c>
      <c r="BS56" s="49">
        <f t="shared" si="36"/>
        <v>0</v>
      </c>
      <c r="BT56" s="49">
        <f t="shared" si="36"/>
        <v>0</v>
      </c>
      <c r="BU56" s="49">
        <f t="shared" si="36"/>
        <v>0</v>
      </c>
      <c r="BV56" s="49">
        <f t="shared" si="36"/>
        <v>0</v>
      </c>
      <c r="BW56" s="49">
        <f t="shared" si="36"/>
        <v>0</v>
      </c>
      <c r="BX56" s="50" t="str">
        <f>IF([1]Н0228_1037000158513_02_0_69_!DC55="","",[1]Н0228_1037000158513_02_0_69_!DC55)</f>
        <v>нд</v>
      </c>
    </row>
    <row r="57" spans="1:76" s="51" customFormat="1" ht="31.5" x14ac:dyDescent="0.25">
      <c r="A57" s="43" t="str">
        <f>[1]Н0228_1037000158513_02_0_69_!A56</f>
        <v>1.2.2.1</v>
      </c>
      <c r="B57" s="53" t="str">
        <f>[1]Н0228_1037000158513_02_0_69_!B56</f>
        <v>Реконструкция линий электропередачи, всего, в том числе:</v>
      </c>
      <c r="C57" s="43" t="str">
        <f>[1]Н0228_1037000158513_02_0_69_!C56</f>
        <v>Г</v>
      </c>
      <c r="D57" s="46" t="s">
        <v>76</v>
      </c>
      <c r="E57" s="46">
        <v>0</v>
      </c>
      <c r="F57" s="46">
        <v>0</v>
      </c>
      <c r="G57" s="46">
        <v>0</v>
      </c>
      <c r="H57" s="46">
        <v>0</v>
      </c>
      <c r="I57" s="46">
        <v>0</v>
      </c>
      <c r="J57" s="46" t="s">
        <v>76</v>
      </c>
      <c r="K57" s="46" t="s">
        <v>76</v>
      </c>
      <c r="L57" s="46" t="s">
        <v>76</v>
      </c>
      <c r="M57" s="46" t="s">
        <v>76</v>
      </c>
      <c r="N57" s="46" t="s">
        <v>76</v>
      </c>
      <c r="O57" s="46" t="s">
        <v>76</v>
      </c>
      <c r="P57" s="46" t="s">
        <v>76</v>
      </c>
      <c r="Q57" s="49">
        <v>0</v>
      </c>
      <c r="R57" s="49">
        <v>0</v>
      </c>
      <c r="S57" s="49">
        <v>0</v>
      </c>
      <c r="T57" s="49">
        <v>0</v>
      </c>
      <c r="U57" s="49">
        <v>0</v>
      </c>
      <c r="V57" s="49" t="s">
        <v>76</v>
      </c>
      <c r="W57" s="49">
        <v>0</v>
      </c>
      <c r="X57" s="49">
        <v>0</v>
      </c>
      <c r="Y57" s="49">
        <v>0</v>
      </c>
      <c r="Z57" s="49">
        <v>0</v>
      </c>
      <c r="AA57" s="49">
        <v>0</v>
      </c>
      <c r="AB57" s="49" t="s">
        <v>76</v>
      </c>
      <c r="AC57" s="49">
        <v>0</v>
      </c>
      <c r="AD57" s="49">
        <v>0</v>
      </c>
      <c r="AE57" s="49">
        <v>0</v>
      </c>
      <c r="AF57" s="49">
        <v>0</v>
      </c>
      <c r="AG57" s="49">
        <v>0</v>
      </c>
      <c r="AH57" s="49" t="s">
        <v>76</v>
      </c>
      <c r="AI57" s="49">
        <v>0</v>
      </c>
      <c r="AJ57" s="49">
        <v>0</v>
      </c>
      <c r="AK57" s="49">
        <v>0</v>
      </c>
      <c r="AL57" s="49">
        <v>0</v>
      </c>
      <c r="AM57" s="49">
        <v>0</v>
      </c>
      <c r="AN57" s="49" t="s">
        <v>76</v>
      </c>
      <c r="AO57" s="49">
        <v>0</v>
      </c>
      <c r="AP57" s="49">
        <v>0</v>
      </c>
      <c r="AQ57" s="49">
        <v>0</v>
      </c>
      <c r="AR57" s="49">
        <v>0</v>
      </c>
      <c r="AS57" s="49">
        <v>0</v>
      </c>
      <c r="AT57" s="49" t="s">
        <v>76</v>
      </c>
      <c r="AU57" s="49">
        <v>0</v>
      </c>
      <c r="AV57" s="49">
        <v>0</v>
      </c>
      <c r="AW57" s="49">
        <v>0</v>
      </c>
      <c r="AX57" s="49">
        <v>0</v>
      </c>
      <c r="AY57" s="49">
        <v>0</v>
      </c>
      <c r="AZ57" s="49" t="s">
        <v>76</v>
      </c>
      <c r="BA57" s="49">
        <v>0</v>
      </c>
      <c r="BB57" s="49">
        <v>0</v>
      </c>
      <c r="BC57" s="49">
        <v>0</v>
      </c>
      <c r="BD57" s="49">
        <v>0</v>
      </c>
      <c r="BE57" s="49">
        <v>0</v>
      </c>
      <c r="BF57" s="49" t="s">
        <v>76</v>
      </c>
      <c r="BG57" s="49">
        <v>0</v>
      </c>
      <c r="BH57" s="49">
        <v>0</v>
      </c>
      <c r="BI57" s="49">
        <v>0</v>
      </c>
      <c r="BJ57" s="49">
        <v>0</v>
      </c>
      <c r="BK57" s="49">
        <v>0</v>
      </c>
      <c r="BL57" s="49" t="s">
        <v>76</v>
      </c>
      <c r="BM57" s="49">
        <v>0</v>
      </c>
      <c r="BN57" s="49">
        <v>0</v>
      </c>
      <c r="BO57" s="49">
        <v>0</v>
      </c>
      <c r="BP57" s="49">
        <v>0</v>
      </c>
      <c r="BQ57" s="49">
        <v>0</v>
      </c>
      <c r="BR57" s="49" t="s">
        <v>76</v>
      </c>
      <c r="BS57" s="49">
        <v>0</v>
      </c>
      <c r="BT57" s="49">
        <v>0</v>
      </c>
      <c r="BU57" s="49">
        <v>0</v>
      </c>
      <c r="BV57" s="49">
        <v>0</v>
      </c>
      <c r="BW57" s="49">
        <v>0</v>
      </c>
      <c r="BX57" s="50" t="str">
        <f>IF([1]Н0228_1037000158513_02_0_69_!DC56="","",[1]Н0228_1037000158513_02_0_69_!DC56)</f>
        <v>нд</v>
      </c>
    </row>
    <row r="58" spans="1:76" s="51" customFormat="1" ht="47.25" x14ac:dyDescent="0.25">
      <c r="A58" s="43" t="str">
        <f>[1]Н0228_1037000158513_02_0_69_!A57</f>
        <v>1.2.2.2</v>
      </c>
      <c r="B58" s="53" t="str">
        <f>[1]Н0228_1037000158513_02_0_69_!B57</f>
        <v>Модернизация, техническое перевооружение линий электропередачи, всего, в том числе:</v>
      </c>
      <c r="C58" s="43" t="str">
        <f>[1]Н0228_1037000158513_02_0_69_!C57</f>
        <v>Г</v>
      </c>
      <c r="D58" s="46" t="s">
        <v>76</v>
      </c>
      <c r="E58" s="46">
        <v>0</v>
      </c>
      <c r="F58" s="46">
        <v>0</v>
      </c>
      <c r="G58" s="46">
        <v>0</v>
      </c>
      <c r="H58" s="46">
        <v>0</v>
      </c>
      <c r="I58" s="46">
        <v>0</v>
      </c>
      <c r="J58" s="46" t="s">
        <v>76</v>
      </c>
      <c r="K58" s="46" t="s">
        <v>76</v>
      </c>
      <c r="L58" s="46" t="s">
        <v>76</v>
      </c>
      <c r="M58" s="46" t="s">
        <v>76</v>
      </c>
      <c r="N58" s="46" t="s">
        <v>76</v>
      </c>
      <c r="O58" s="46" t="s">
        <v>76</v>
      </c>
      <c r="P58" s="46" t="s">
        <v>76</v>
      </c>
      <c r="Q58" s="49">
        <v>0</v>
      </c>
      <c r="R58" s="49">
        <v>0</v>
      </c>
      <c r="S58" s="49">
        <v>0</v>
      </c>
      <c r="T58" s="49">
        <v>0</v>
      </c>
      <c r="U58" s="49">
        <v>0</v>
      </c>
      <c r="V58" s="49" t="s">
        <v>76</v>
      </c>
      <c r="W58" s="49">
        <v>0</v>
      </c>
      <c r="X58" s="49">
        <v>0</v>
      </c>
      <c r="Y58" s="49">
        <v>0</v>
      </c>
      <c r="Z58" s="49">
        <v>0</v>
      </c>
      <c r="AA58" s="49">
        <v>0</v>
      </c>
      <c r="AB58" s="49" t="s">
        <v>76</v>
      </c>
      <c r="AC58" s="49">
        <v>0</v>
      </c>
      <c r="AD58" s="49">
        <v>0</v>
      </c>
      <c r="AE58" s="49">
        <v>0</v>
      </c>
      <c r="AF58" s="49">
        <v>0</v>
      </c>
      <c r="AG58" s="49">
        <v>0</v>
      </c>
      <c r="AH58" s="49" t="s">
        <v>76</v>
      </c>
      <c r="AI58" s="49">
        <v>0</v>
      </c>
      <c r="AJ58" s="49">
        <v>0</v>
      </c>
      <c r="AK58" s="49">
        <v>0</v>
      </c>
      <c r="AL58" s="49">
        <v>0</v>
      </c>
      <c r="AM58" s="49">
        <v>0</v>
      </c>
      <c r="AN58" s="49" t="s">
        <v>76</v>
      </c>
      <c r="AO58" s="49">
        <v>0</v>
      </c>
      <c r="AP58" s="49">
        <v>0</v>
      </c>
      <c r="AQ58" s="49">
        <v>0</v>
      </c>
      <c r="AR58" s="49">
        <v>0</v>
      </c>
      <c r="AS58" s="49">
        <v>0</v>
      </c>
      <c r="AT58" s="49" t="s">
        <v>76</v>
      </c>
      <c r="AU58" s="49">
        <v>0</v>
      </c>
      <c r="AV58" s="49">
        <v>0</v>
      </c>
      <c r="AW58" s="49">
        <v>0</v>
      </c>
      <c r="AX58" s="49">
        <v>0</v>
      </c>
      <c r="AY58" s="49">
        <v>0</v>
      </c>
      <c r="AZ58" s="49" t="s">
        <v>76</v>
      </c>
      <c r="BA58" s="49">
        <v>0</v>
      </c>
      <c r="BB58" s="49">
        <v>0</v>
      </c>
      <c r="BC58" s="49">
        <v>0</v>
      </c>
      <c r="BD58" s="49">
        <v>0</v>
      </c>
      <c r="BE58" s="49">
        <v>0</v>
      </c>
      <c r="BF58" s="49" t="s">
        <v>76</v>
      </c>
      <c r="BG58" s="49">
        <v>0</v>
      </c>
      <c r="BH58" s="49">
        <v>0</v>
      </c>
      <c r="BI58" s="49">
        <v>0</v>
      </c>
      <c r="BJ58" s="49">
        <v>0</v>
      </c>
      <c r="BK58" s="49">
        <v>0</v>
      </c>
      <c r="BL58" s="49" t="s">
        <v>76</v>
      </c>
      <c r="BM58" s="49">
        <v>0</v>
      </c>
      <c r="BN58" s="49">
        <v>0</v>
      </c>
      <c r="BO58" s="49">
        <v>0</v>
      </c>
      <c r="BP58" s="49">
        <v>0</v>
      </c>
      <c r="BQ58" s="49">
        <v>0</v>
      </c>
      <c r="BR58" s="49" t="s">
        <v>76</v>
      </c>
      <c r="BS58" s="49">
        <v>0</v>
      </c>
      <c r="BT58" s="49">
        <v>0</v>
      </c>
      <c r="BU58" s="49">
        <v>0</v>
      </c>
      <c r="BV58" s="49">
        <v>0</v>
      </c>
      <c r="BW58" s="49">
        <v>0</v>
      </c>
      <c r="BX58" s="50" t="str">
        <f>IF([1]Н0228_1037000158513_02_0_69_!DC57="","",[1]Н0228_1037000158513_02_0_69_!DC57)</f>
        <v>нд</v>
      </c>
    </row>
    <row r="59" spans="1:76" s="51" customFormat="1" ht="47.25" x14ac:dyDescent="0.25">
      <c r="A59" s="43" t="str">
        <f>[1]Н0228_1037000158513_02_0_69_!A58</f>
        <v>1.2.3</v>
      </c>
      <c r="B59" s="53" t="str">
        <f>[1]Н0228_1037000158513_02_0_69_!B58</f>
        <v>Развитие и модернизация учета электрической энергии (мощности), всего, в том числе:</v>
      </c>
      <c r="C59" s="43" t="str">
        <f>[1]Н0228_1037000158513_02_0_69_!C58</f>
        <v>Г</v>
      </c>
      <c r="D59" s="46" t="s">
        <v>76</v>
      </c>
      <c r="E59" s="46">
        <f t="shared" ref="E59:U59" si="37">SUM(E60,E63,E64,E65,E66,E69,E70,E71)</f>
        <v>0</v>
      </c>
      <c r="F59" s="46">
        <f t="shared" si="37"/>
        <v>0</v>
      </c>
      <c r="G59" s="46">
        <f t="shared" si="37"/>
        <v>0</v>
      </c>
      <c r="H59" s="46">
        <f t="shared" si="37"/>
        <v>0</v>
      </c>
      <c r="I59" s="46">
        <f t="shared" si="37"/>
        <v>0</v>
      </c>
      <c r="J59" s="46" t="s">
        <v>76</v>
      </c>
      <c r="K59" s="46" t="s">
        <v>76</v>
      </c>
      <c r="L59" s="46" t="s">
        <v>76</v>
      </c>
      <c r="M59" s="46" t="s">
        <v>76</v>
      </c>
      <c r="N59" s="46" t="s">
        <v>76</v>
      </c>
      <c r="O59" s="46" t="s">
        <v>76</v>
      </c>
      <c r="P59" s="46" t="s">
        <v>76</v>
      </c>
      <c r="Q59" s="49">
        <f t="shared" si="37"/>
        <v>0</v>
      </c>
      <c r="R59" s="49">
        <f t="shared" si="37"/>
        <v>0</v>
      </c>
      <c r="S59" s="49">
        <f t="shared" si="37"/>
        <v>0</v>
      </c>
      <c r="T59" s="49">
        <f t="shared" si="37"/>
        <v>0</v>
      </c>
      <c r="U59" s="49">
        <f t="shared" si="37"/>
        <v>162</v>
      </c>
      <c r="V59" s="49" t="s">
        <v>76</v>
      </c>
      <c r="W59" s="49">
        <f t="shared" ref="W59:BW59" si="38">SUM(W60,W63,W64,W65,W66,W69,W70,W71)</f>
        <v>0</v>
      </c>
      <c r="X59" s="49">
        <f t="shared" si="38"/>
        <v>0</v>
      </c>
      <c r="Y59" s="49">
        <f t="shared" si="38"/>
        <v>0</v>
      </c>
      <c r="Z59" s="49">
        <f t="shared" si="38"/>
        <v>0</v>
      </c>
      <c r="AA59" s="49">
        <f t="shared" si="38"/>
        <v>183</v>
      </c>
      <c r="AB59" s="49" t="s">
        <v>76</v>
      </c>
      <c r="AC59" s="49">
        <f t="shared" si="38"/>
        <v>0</v>
      </c>
      <c r="AD59" s="49">
        <f t="shared" si="38"/>
        <v>0</v>
      </c>
      <c r="AE59" s="49">
        <f t="shared" si="38"/>
        <v>0</v>
      </c>
      <c r="AF59" s="49">
        <f t="shared" si="38"/>
        <v>0</v>
      </c>
      <c r="AG59" s="49">
        <f t="shared" si="38"/>
        <v>2081</v>
      </c>
      <c r="AH59" s="49" t="s">
        <v>76</v>
      </c>
      <c r="AI59" s="49">
        <f t="shared" si="38"/>
        <v>0</v>
      </c>
      <c r="AJ59" s="49">
        <f t="shared" si="38"/>
        <v>0</v>
      </c>
      <c r="AK59" s="49">
        <f t="shared" si="38"/>
        <v>0</v>
      </c>
      <c r="AL59" s="49">
        <f t="shared" si="38"/>
        <v>0</v>
      </c>
      <c r="AM59" s="49">
        <f t="shared" si="38"/>
        <v>2083</v>
      </c>
      <c r="AN59" s="49" t="s">
        <v>76</v>
      </c>
      <c r="AO59" s="49">
        <f t="shared" si="38"/>
        <v>0</v>
      </c>
      <c r="AP59" s="49">
        <f t="shared" si="38"/>
        <v>0</v>
      </c>
      <c r="AQ59" s="49">
        <f t="shared" si="38"/>
        <v>0</v>
      </c>
      <c r="AR59" s="49">
        <f t="shared" si="38"/>
        <v>0</v>
      </c>
      <c r="AS59" s="49">
        <f t="shared" si="38"/>
        <v>590</v>
      </c>
      <c r="AT59" s="49" t="s">
        <v>76</v>
      </c>
      <c r="AU59" s="49">
        <f t="shared" si="38"/>
        <v>0</v>
      </c>
      <c r="AV59" s="49">
        <f t="shared" si="38"/>
        <v>0</v>
      </c>
      <c r="AW59" s="49">
        <f t="shared" si="38"/>
        <v>0</v>
      </c>
      <c r="AX59" s="49">
        <f t="shared" si="38"/>
        <v>0</v>
      </c>
      <c r="AY59" s="49">
        <f t="shared" si="38"/>
        <v>858</v>
      </c>
      <c r="AZ59" s="49" t="s">
        <v>76</v>
      </c>
      <c r="BA59" s="49">
        <f t="shared" si="38"/>
        <v>0</v>
      </c>
      <c r="BB59" s="49">
        <f t="shared" si="38"/>
        <v>0</v>
      </c>
      <c r="BC59" s="49">
        <f t="shared" si="38"/>
        <v>0</v>
      </c>
      <c r="BD59" s="49">
        <f t="shared" si="38"/>
        <v>0</v>
      </c>
      <c r="BE59" s="49">
        <f t="shared" si="38"/>
        <v>2103</v>
      </c>
      <c r="BF59" s="49" t="s">
        <v>76</v>
      </c>
      <c r="BG59" s="49">
        <f t="shared" si="38"/>
        <v>0</v>
      </c>
      <c r="BH59" s="49">
        <f t="shared" si="38"/>
        <v>0</v>
      </c>
      <c r="BI59" s="49">
        <f t="shared" si="38"/>
        <v>0</v>
      </c>
      <c r="BJ59" s="49">
        <f t="shared" si="38"/>
        <v>0</v>
      </c>
      <c r="BK59" s="49">
        <f t="shared" si="38"/>
        <v>620</v>
      </c>
      <c r="BL59" s="49" t="s">
        <v>76</v>
      </c>
      <c r="BM59" s="49">
        <f t="shared" si="38"/>
        <v>0</v>
      </c>
      <c r="BN59" s="49">
        <f t="shared" si="38"/>
        <v>0</v>
      </c>
      <c r="BO59" s="49">
        <f t="shared" si="38"/>
        <v>0</v>
      </c>
      <c r="BP59" s="49">
        <f t="shared" si="38"/>
        <v>0</v>
      </c>
      <c r="BQ59" s="49">
        <f t="shared" si="38"/>
        <v>2082</v>
      </c>
      <c r="BR59" s="49" t="s">
        <v>76</v>
      </c>
      <c r="BS59" s="49">
        <f t="shared" si="38"/>
        <v>0</v>
      </c>
      <c r="BT59" s="49">
        <f t="shared" si="38"/>
        <v>0</v>
      </c>
      <c r="BU59" s="49">
        <f t="shared" si="38"/>
        <v>0</v>
      </c>
      <c r="BV59" s="49">
        <f t="shared" si="38"/>
        <v>0</v>
      </c>
      <c r="BW59" s="49">
        <f t="shared" si="38"/>
        <v>2082</v>
      </c>
      <c r="BX59" s="50" t="str">
        <f>IF([1]Н0228_1037000158513_02_0_69_!DC58="","",[1]Н0228_1037000158513_02_0_69_!DC58)</f>
        <v>нд</v>
      </c>
    </row>
    <row r="60" spans="1:76" s="51" customFormat="1" ht="47.25" x14ac:dyDescent="0.25">
      <c r="A60" s="43" t="str">
        <f>[1]Н0228_1037000158513_02_0_69_!A59</f>
        <v>1.2.3.1</v>
      </c>
      <c r="B60" s="53" t="str">
        <f>[1]Н0228_1037000158513_02_0_69_!B59</f>
        <v>"Установка приборов учета, класс напряжения 0,22 (0,4) кВ, всего, в том числе:"</v>
      </c>
      <c r="C60" s="43" t="str">
        <f>[1]Н0228_1037000158513_02_0_69_!C59</f>
        <v>Г</v>
      </c>
      <c r="D60" s="46" t="s">
        <v>76</v>
      </c>
      <c r="E60" s="46">
        <f t="shared" ref="E60:U60" si="39">SUM(E61:E62)</f>
        <v>0</v>
      </c>
      <c r="F60" s="46">
        <f t="shared" si="39"/>
        <v>0</v>
      </c>
      <c r="G60" s="46">
        <f t="shared" si="39"/>
        <v>0</v>
      </c>
      <c r="H60" s="46">
        <f t="shared" si="39"/>
        <v>0</v>
      </c>
      <c r="I60" s="46">
        <f t="shared" si="39"/>
        <v>0</v>
      </c>
      <c r="J60" s="46" t="s">
        <v>76</v>
      </c>
      <c r="K60" s="46" t="s">
        <v>76</v>
      </c>
      <c r="L60" s="46" t="s">
        <v>76</v>
      </c>
      <c r="M60" s="46" t="s">
        <v>76</v>
      </c>
      <c r="N60" s="46" t="s">
        <v>76</v>
      </c>
      <c r="O60" s="46" t="s">
        <v>76</v>
      </c>
      <c r="P60" s="46" t="s">
        <v>76</v>
      </c>
      <c r="Q60" s="49">
        <f t="shared" si="39"/>
        <v>0</v>
      </c>
      <c r="R60" s="49">
        <f t="shared" si="39"/>
        <v>0</v>
      </c>
      <c r="S60" s="49">
        <f t="shared" si="39"/>
        <v>0</v>
      </c>
      <c r="T60" s="49">
        <f t="shared" si="39"/>
        <v>0</v>
      </c>
      <c r="U60" s="49">
        <f t="shared" si="39"/>
        <v>0</v>
      </c>
      <c r="V60" s="49" t="s">
        <v>76</v>
      </c>
      <c r="W60" s="49">
        <f t="shared" ref="W60:BW60" si="40">SUM(W61:W62)</f>
        <v>0</v>
      </c>
      <c r="X60" s="49">
        <f t="shared" si="40"/>
        <v>0</v>
      </c>
      <c r="Y60" s="49">
        <f t="shared" si="40"/>
        <v>0</v>
      </c>
      <c r="Z60" s="49">
        <f t="shared" si="40"/>
        <v>0</v>
      </c>
      <c r="AA60" s="49">
        <f t="shared" si="40"/>
        <v>0</v>
      </c>
      <c r="AB60" s="49" t="s">
        <v>76</v>
      </c>
      <c r="AC60" s="49">
        <f t="shared" si="40"/>
        <v>0</v>
      </c>
      <c r="AD60" s="49">
        <f t="shared" si="40"/>
        <v>0</v>
      </c>
      <c r="AE60" s="49">
        <f t="shared" si="40"/>
        <v>0</v>
      </c>
      <c r="AF60" s="49">
        <f t="shared" si="40"/>
        <v>0</v>
      </c>
      <c r="AG60" s="49">
        <f t="shared" si="40"/>
        <v>1796</v>
      </c>
      <c r="AH60" s="49" t="s">
        <v>76</v>
      </c>
      <c r="AI60" s="49">
        <f t="shared" si="40"/>
        <v>0</v>
      </c>
      <c r="AJ60" s="49">
        <f t="shared" si="40"/>
        <v>0</v>
      </c>
      <c r="AK60" s="49">
        <f t="shared" si="40"/>
        <v>0</v>
      </c>
      <c r="AL60" s="49">
        <f t="shared" si="40"/>
        <v>0</v>
      </c>
      <c r="AM60" s="49">
        <f t="shared" si="40"/>
        <v>2026</v>
      </c>
      <c r="AN60" s="49" t="s">
        <v>76</v>
      </c>
      <c r="AO60" s="49">
        <f t="shared" si="40"/>
        <v>0</v>
      </c>
      <c r="AP60" s="49">
        <f t="shared" si="40"/>
        <v>0</v>
      </c>
      <c r="AQ60" s="49">
        <f t="shared" si="40"/>
        <v>0</v>
      </c>
      <c r="AR60" s="49">
        <f t="shared" si="40"/>
        <v>0</v>
      </c>
      <c r="AS60" s="49">
        <f t="shared" si="40"/>
        <v>570</v>
      </c>
      <c r="AT60" s="49" t="s">
        <v>76</v>
      </c>
      <c r="AU60" s="49">
        <f t="shared" si="40"/>
        <v>0</v>
      </c>
      <c r="AV60" s="49">
        <f t="shared" si="40"/>
        <v>0</v>
      </c>
      <c r="AW60" s="49">
        <f t="shared" si="40"/>
        <v>0</v>
      </c>
      <c r="AX60" s="49">
        <f t="shared" si="40"/>
        <v>0</v>
      </c>
      <c r="AY60" s="49">
        <f t="shared" si="40"/>
        <v>837</v>
      </c>
      <c r="AZ60" s="49" t="s">
        <v>76</v>
      </c>
      <c r="BA60" s="49">
        <f t="shared" si="40"/>
        <v>0</v>
      </c>
      <c r="BB60" s="49">
        <f t="shared" si="40"/>
        <v>0</v>
      </c>
      <c r="BC60" s="49">
        <f t="shared" si="40"/>
        <v>0</v>
      </c>
      <c r="BD60" s="49">
        <f t="shared" si="40"/>
        <v>0</v>
      </c>
      <c r="BE60" s="49">
        <f t="shared" si="40"/>
        <v>1802</v>
      </c>
      <c r="BF60" s="49" t="s">
        <v>76</v>
      </c>
      <c r="BG60" s="49">
        <f t="shared" si="40"/>
        <v>0</v>
      </c>
      <c r="BH60" s="49">
        <f t="shared" si="40"/>
        <v>0</v>
      </c>
      <c r="BI60" s="49">
        <f t="shared" si="40"/>
        <v>0</v>
      </c>
      <c r="BJ60" s="49">
        <f t="shared" si="40"/>
        <v>0</v>
      </c>
      <c r="BK60" s="49">
        <f t="shared" si="40"/>
        <v>570</v>
      </c>
      <c r="BL60" s="49" t="s">
        <v>76</v>
      </c>
      <c r="BM60" s="49">
        <f t="shared" si="40"/>
        <v>0</v>
      </c>
      <c r="BN60" s="49">
        <f t="shared" si="40"/>
        <v>0</v>
      </c>
      <c r="BO60" s="49">
        <f t="shared" si="40"/>
        <v>0</v>
      </c>
      <c r="BP60" s="49">
        <f t="shared" si="40"/>
        <v>0</v>
      </c>
      <c r="BQ60" s="49">
        <f t="shared" si="40"/>
        <v>1787</v>
      </c>
      <c r="BR60" s="49" t="s">
        <v>76</v>
      </c>
      <c r="BS60" s="49">
        <f t="shared" si="40"/>
        <v>0</v>
      </c>
      <c r="BT60" s="49">
        <f t="shared" si="40"/>
        <v>0</v>
      </c>
      <c r="BU60" s="49">
        <f t="shared" si="40"/>
        <v>0</v>
      </c>
      <c r="BV60" s="49">
        <f t="shared" si="40"/>
        <v>0</v>
      </c>
      <c r="BW60" s="49">
        <f t="shared" si="40"/>
        <v>1787</v>
      </c>
      <c r="BX60" s="50" t="str">
        <f>IF([1]Н0228_1037000158513_02_0_69_!DC59="","",[1]Н0228_1037000158513_02_0_69_!DC59)</f>
        <v>нд</v>
      </c>
    </row>
    <row r="61" spans="1:76" ht="63" x14ac:dyDescent="0.25">
      <c r="A61" s="43" t="str">
        <f>[1]Н0228_1037000158513_02_0_69_!A60</f>
        <v>1.2.3.1</v>
      </c>
      <c r="B61" s="53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1" s="43" t="str">
        <f>[1]Н0228_1037000158513_02_0_69_!C60</f>
        <v>J_0000060023</v>
      </c>
      <c r="D61" s="46">
        <v>0</v>
      </c>
      <c r="E61" s="46">
        <v>0</v>
      </c>
      <c r="F61" s="46">
        <v>0</v>
      </c>
      <c r="G61" s="46">
        <v>0</v>
      </c>
      <c r="H61" s="46">
        <v>0</v>
      </c>
      <c r="I61" s="46">
        <v>0</v>
      </c>
      <c r="J61" s="46" t="s">
        <v>76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50">
        <v>4</v>
      </c>
      <c r="Q61" s="49">
        <f>[1]Н0228_1037000158513_04_0_69_!V61</f>
        <v>0</v>
      </c>
      <c r="R61" s="49">
        <f>[1]Н0228_1037000158513_04_0_69_!W61</f>
        <v>0</v>
      </c>
      <c r="S61" s="49">
        <f>[1]Н0228_1037000158513_04_0_69_!X61</f>
        <v>0</v>
      </c>
      <c r="T61" s="49">
        <f>[1]Н0228_1037000158513_04_0_69_!Y61</f>
        <v>0</v>
      </c>
      <c r="U61" s="49">
        <f>[1]Н0228_1037000158513_04_0_69_!Z61</f>
        <v>0</v>
      </c>
      <c r="V61" s="46" t="s">
        <v>76</v>
      </c>
      <c r="W61" s="46" t="s">
        <v>76</v>
      </c>
      <c r="X61" s="46" t="s">
        <v>76</v>
      </c>
      <c r="Y61" s="46" t="s">
        <v>76</v>
      </c>
      <c r="Z61" s="46" t="s">
        <v>76</v>
      </c>
      <c r="AA61" s="46" t="s">
        <v>76</v>
      </c>
      <c r="AB61" s="46">
        <v>4</v>
      </c>
      <c r="AC61" s="49">
        <f>[1]Н0228_1037000158513_04_0_69_!AJ61</f>
        <v>0</v>
      </c>
      <c r="AD61" s="49">
        <f>[1]Н0228_1037000158513_04_0_69_!AK61</f>
        <v>0</v>
      </c>
      <c r="AE61" s="49">
        <f>[1]Н0228_1037000158513_04_0_69_!AL61</f>
        <v>0</v>
      </c>
      <c r="AF61" s="49">
        <f>[1]Н0228_1037000158513_04_0_69_!AM61</f>
        <v>0</v>
      </c>
      <c r="AG61" s="49">
        <f>[1]Н0228_1037000158513_04_0_69_!AN61</f>
        <v>1227</v>
      </c>
      <c r="AH61" s="46">
        <v>4</v>
      </c>
      <c r="AI61" s="46">
        <v>0</v>
      </c>
      <c r="AJ61" s="46">
        <v>0</v>
      </c>
      <c r="AK61" s="46">
        <v>0</v>
      </c>
      <c r="AL61" s="46">
        <v>0</v>
      </c>
      <c r="AM61" s="46">
        <v>1184</v>
      </c>
      <c r="AN61" s="46">
        <v>0</v>
      </c>
      <c r="AO61" s="49">
        <f>[1]Н0228_1037000158513_04_0_69_!AX61</f>
        <v>0</v>
      </c>
      <c r="AP61" s="49">
        <f>[1]Н0228_1037000158513_04_0_69_!AY61</f>
        <v>0</v>
      </c>
      <c r="AQ61" s="49">
        <f>[1]Н0228_1037000158513_04_0_69_!AZ61</f>
        <v>0</v>
      </c>
      <c r="AR61" s="49">
        <f>[1]Н0228_1037000158513_04_0_69_!BA61</f>
        <v>0</v>
      </c>
      <c r="AS61" s="49">
        <f>[1]Н0228_1037000158513_04_0_69_!BB61</f>
        <v>0</v>
      </c>
      <c r="AT61" s="46">
        <v>0</v>
      </c>
      <c r="AU61" s="46">
        <f>[1]Н0228_1037000158513_04_0_69_!BE61</f>
        <v>0</v>
      </c>
      <c r="AV61" s="46">
        <f>[1]Н0228_1037000158513_04_0_69_!BF61</f>
        <v>0</v>
      </c>
      <c r="AW61" s="46">
        <f>[1]Н0228_1037000158513_04_0_69_!BG61</f>
        <v>0</v>
      </c>
      <c r="AX61" s="46">
        <f>[1]Н0228_1037000158513_04_0_69_!BH61</f>
        <v>0</v>
      </c>
      <c r="AY61" s="46">
        <f>[1]Н0228_1037000158513_04_0_69_!BI61</f>
        <v>0</v>
      </c>
      <c r="AZ61" s="46">
        <v>4</v>
      </c>
      <c r="BA61" s="54">
        <f>[1]Н0228_1037000158513_04_0_69_!BL61</f>
        <v>0</v>
      </c>
      <c r="BB61" s="54">
        <f>[1]Н0228_1037000158513_04_0_69_!BM61</f>
        <v>0</v>
      </c>
      <c r="BC61" s="54">
        <f>[1]Н0228_1037000158513_04_0_69_!BN61</f>
        <v>0</v>
      </c>
      <c r="BD61" s="54">
        <f>[1]Н0228_1037000158513_04_0_69_!BO61</f>
        <v>0</v>
      </c>
      <c r="BE61" s="54">
        <f>[1]Н0228_1037000158513_04_0_69_!BP61</f>
        <v>1232</v>
      </c>
      <c r="BF61" s="46">
        <v>0</v>
      </c>
      <c r="BG61" s="46">
        <f t="shared" ref="BG61:BK62" si="41">BA61</f>
        <v>0</v>
      </c>
      <c r="BH61" s="46">
        <f t="shared" si="41"/>
        <v>0</v>
      </c>
      <c r="BI61" s="46">
        <f t="shared" si="41"/>
        <v>0</v>
      </c>
      <c r="BJ61" s="46">
        <f t="shared" si="41"/>
        <v>0</v>
      </c>
      <c r="BK61" s="46">
        <v>0</v>
      </c>
      <c r="BL61" s="46" t="s">
        <v>76</v>
      </c>
      <c r="BM61" s="49">
        <f>[1]Н0228_1037000158513_04_0_69_!BZ61</f>
        <v>0</v>
      </c>
      <c r="BN61" s="49">
        <f>[1]Н0228_1037000158513_04_0_69_!CA61</f>
        <v>0</v>
      </c>
      <c r="BO61" s="49">
        <f>[1]Н0228_1037000158513_04_0_69_!CB61</f>
        <v>0</v>
      </c>
      <c r="BP61" s="49">
        <f>[1]Н0228_1037000158513_04_0_69_!CC61</f>
        <v>0</v>
      </c>
      <c r="BQ61" s="49">
        <f>[1]Н0228_1037000158513_04_0_69_!CD61</f>
        <v>1218</v>
      </c>
      <c r="BR61" s="46" t="str">
        <f t="shared" ref="BR61:BW62" si="42">BL61</f>
        <v>нд</v>
      </c>
      <c r="BS61" s="46">
        <f t="shared" si="42"/>
        <v>0</v>
      </c>
      <c r="BT61" s="46">
        <f t="shared" si="42"/>
        <v>0</v>
      </c>
      <c r="BU61" s="46">
        <f t="shared" si="42"/>
        <v>0</v>
      </c>
      <c r="BV61" s="46">
        <f t="shared" si="42"/>
        <v>0</v>
      </c>
      <c r="BW61" s="46">
        <f t="shared" si="42"/>
        <v>1218</v>
      </c>
      <c r="BX61" s="50" t="str">
        <f>IF([1]Н0228_1037000158513_02_0_69_!DC60="","",[1]Н0228_1037000158513_02_0_69_!DC60)</f>
        <v>Выполнение работ за счёт иных источников финансирования</v>
      </c>
    </row>
    <row r="62" spans="1:76" ht="63" x14ac:dyDescent="0.25">
      <c r="A62" s="43" t="str">
        <f>[1]Н0228_1037000158513_02_0_69_!A61</f>
        <v>1.2.3.1</v>
      </c>
      <c r="B62" s="53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2" s="43" t="str">
        <f>[1]Н0228_1037000158513_02_0_69_!C61</f>
        <v>J_0000060024</v>
      </c>
      <c r="D62" s="46">
        <v>0</v>
      </c>
      <c r="E62" s="46">
        <v>0</v>
      </c>
      <c r="F62" s="46">
        <v>0</v>
      </c>
      <c r="G62" s="46">
        <v>0</v>
      </c>
      <c r="H62" s="46">
        <v>0</v>
      </c>
      <c r="I62" s="46">
        <v>0</v>
      </c>
      <c r="J62" s="46" t="s">
        <v>76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50">
        <v>4</v>
      </c>
      <c r="Q62" s="49">
        <f>[1]Н0228_1037000158513_04_0_69_!V62</f>
        <v>0</v>
      </c>
      <c r="R62" s="49">
        <f>[1]Н0228_1037000158513_04_0_69_!W62</f>
        <v>0</v>
      </c>
      <c r="S62" s="49">
        <f>[1]Н0228_1037000158513_04_0_69_!X62</f>
        <v>0</v>
      </c>
      <c r="T62" s="49">
        <f>[1]Н0228_1037000158513_04_0_69_!Y62</f>
        <v>0</v>
      </c>
      <c r="U62" s="49">
        <f>[1]Н0228_1037000158513_04_0_69_!Z62</f>
        <v>0</v>
      </c>
      <c r="V62" s="46" t="s">
        <v>76</v>
      </c>
      <c r="W62" s="46" t="s">
        <v>76</v>
      </c>
      <c r="X62" s="46" t="s">
        <v>76</v>
      </c>
      <c r="Y62" s="46" t="s">
        <v>76</v>
      </c>
      <c r="Z62" s="46" t="s">
        <v>76</v>
      </c>
      <c r="AA62" s="46" t="s">
        <v>76</v>
      </c>
      <c r="AB62" s="46">
        <v>4</v>
      </c>
      <c r="AC62" s="49">
        <f>[1]Н0228_1037000158513_04_0_69_!AJ62</f>
        <v>0</v>
      </c>
      <c r="AD62" s="49">
        <f>[1]Н0228_1037000158513_04_0_69_!AK62</f>
        <v>0</v>
      </c>
      <c r="AE62" s="49">
        <f>[1]Н0228_1037000158513_04_0_69_!AL62</f>
        <v>0</v>
      </c>
      <c r="AF62" s="49">
        <f>[1]Н0228_1037000158513_04_0_69_!AM62</f>
        <v>0</v>
      </c>
      <c r="AG62" s="49">
        <f>[1]Н0228_1037000158513_04_0_69_!AN62</f>
        <v>569</v>
      </c>
      <c r="AH62" s="46">
        <v>4</v>
      </c>
      <c r="AI62" s="46">
        <v>0</v>
      </c>
      <c r="AJ62" s="46">
        <v>0</v>
      </c>
      <c r="AK62" s="46">
        <v>0</v>
      </c>
      <c r="AL62" s="46">
        <v>0</v>
      </c>
      <c r="AM62" s="46">
        <v>842</v>
      </c>
      <c r="AN62" s="46">
        <v>4</v>
      </c>
      <c r="AO62" s="49">
        <f>[1]Н0228_1037000158513_04_0_69_!AX62</f>
        <v>0</v>
      </c>
      <c r="AP62" s="49">
        <f>[1]Н0228_1037000158513_04_0_69_!AY62</f>
        <v>0</v>
      </c>
      <c r="AQ62" s="49">
        <f>[1]Н0228_1037000158513_04_0_69_!AZ62</f>
        <v>0</v>
      </c>
      <c r="AR62" s="49">
        <f>[1]Н0228_1037000158513_04_0_69_!BA62</f>
        <v>0</v>
      </c>
      <c r="AS62" s="49">
        <f>[1]Н0228_1037000158513_04_0_69_!BB62</f>
        <v>570</v>
      </c>
      <c r="AT62" s="46">
        <f t="shared" ref="AT62" si="43">AN62</f>
        <v>4</v>
      </c>
      <c r="AU62" s="46">
        <f>[1]Н0228_1037000158513_04_0_69_!BE62</f>
        <v>0</v>
      </c>
      <c r="AV62" s="46">
        <f>[1]Н0228_1037000158513_04_0_69_!BF62</f>
        <v>0</v>
      </c>
      <c r="AW62" s="46">
        <f>[1]Н0228_1037000158513_04_0_69_!BG62</f>
        <v>0</v>
      </c>
      <c r="AX62" s="46">
        <f>[1]Н0228_1037000158513_04_0_69_!BH62</f>
        <v>0</v>
      </c>
      <c r="AY62" s="46">
        <f>[1]Н0228_1037000158513_04_0_69_!BI62</f>
        <v>837</v>
      </c>
      <c r="AZ62" s="46">
        <v>4</v>
      </c>
      <c r="BA62" s="54">
        <f>[1]Н0228_1037000158513_04_0_69_!BL62</f>
        <v>0</v>
      </c>
      <c r="BB62" s="54">
        <f>[1]Н0228_1037000158513_04_0_69_!BM62</f>
        <v>0</v>
      </c>
      <c r="BC62" s="54">
        <f>[1]Н0228_1037000158513_04_0_69_!BN62</f>
        <v>0</v>
      </c>
      <c r="BD62" s="54">
        <f>[1]Н0228_1037000158513_04_0_69_!BO62</f>
        <v>0</v>
      </c>
      <c r="BE62" s="54">
        <f>[1]Н0228_1037000158513_04_0_69_!BP62</f>
        <v>570</v>
      </c>
      <c r="BF62" s="46">
        <f t="shared" ref="BF62" si="44">AZ62</f>
        <v>4</v>
      </c>
      <c r="BG62" s="46">
        <f t="shared" si="41"/>
        <v>0</v>
      </c>
      <c r="BH62" s="46">
        <f t="shared" si="41"/>
        <v>0</v>
      </c>
      <c r="BI62" s="46">
        <f t="shared" si="41"/>
        <v>0</v>
      </c>
      <c r="BJ62" s="46">
        <f t="shared" si="41"/>
        <v>0</v>
      </c>
      <c r="BK62" s="46">
        <f t="shared" si="41"/>
        <v>570</v>
      </c>
      <c r="BL62" s="46" t="s">
        <v>76</v>
      </c>
      <c r="BM62" s="49">
        <f>[1]Н0228_1037000158513_04_0_69_!BZ62</f>
        <v>0</v>
      </c>
      <c r="BN62" s="49">
        <f>[1]Н0228_1037000158513_04_0_69_!CA62</f>
        <v>0</v>
      </c>
      <c r="BO62" s="49">
        <f>[1]Н0228_1037000158513_04_0_69_!CB62</f>
        <v>0</v>
      </c>
      <c r="BP62" s="49">
        <f>[1]Н0228_1037000158513_04_0_69_!CC62</f>
        <v>0</v>
      </c>
      <c r="BQ62" s="49">
        <f>[1]Н0228_1037000158513_04_0_69_!CD62</f>
        <v>569</v>
      </c>
      <c r="BR62" s="46" t="str">
        <f t="shared" si="42"/>
        <v>нд</v>
      </c>
      <c r="BS62" s="46">
        <f t="shared" si="42"/>
        <v>0</v>
      </c>
      <c r="BT62" s="46">
        <f t="shared" si="42"/>
        <v>0</v>
      </c>
      <c r="BU62" s="46">
        <f t="shared" si="42"/>
        <v>0</v>
      </c>
      <c r="BV62" s="46">
        <f t="shared" si="42"/>
        <v>0</v>
      </c>
      <c r="BW62" s="46">
        <f t="shared" si="42"/>
        <v>569</v>
      </c>
      <c r="BX62" s="50" t="str">
        <f>IF([1]Н0228_1037000158513_02_0_69_!DC61="","",[1]Н0228_1037000158513_02_0_69_!DC61)</f>
        <v>нд</v>
      </c>
    </row>
    <row r="63" spans="1:76" s="51" customFormat="1" ht="47.25" x14ac:dyDescent="0.25">
      <c r="A63" s="43" t="str">
        <f>[1]Н0228_1037000158513_02_0_69_!A62</f>
        <v>1.2.3.2</v>
      </c>
      <c r="B63" s="53" t="str">
        <f>[1]Н0228_1037000158513_02_0_69_!B62</f>
        <v>"Установка приборов учета, класс напряжения 6 (10) кВ, всего, в том числе:"</v>
      </c>
      <c r="C63" s="43" t="str">
        <f>[1]Н0228_1037000158513_02_0_69_!C62</f>
        <v>Г</v>
      </c>
      <c r="D63" s="46" t="s">
        <v>76</v>
      </c>
      <c r="E63" s="46">
        <v>0</v>
      </c>
      <c r="F63" s="46">
        <v>0</v>
      </c>
      <c r="G63" s="46">
        <v>0</v>
      </c>
      <c r="H63" s="46">
        <v>0</v>
      </c>
      <c r="I63" s="46">
        <v>0</v>
      </c>
      <c r="J63" s="46" t="s">
        <v>76</v>
      </c>
      <c r="K63" s="46" t="s">
        <v>76</v>
      </c>
      <c r="L63" s="46" t="s">
        <v>76</v>
      </c>
      <c r="M63" s="46" t="s">
        <v>76</v>
      </c>
      <c r="N63" s="46" t="s">
        <v>76</v>
      </c>
      <c r="O63" s="46" t="s">
        <v>76</v>
      </c>
      <c r="P63" s="46" t="s">
        <v>76</v>
      </c>
      <c r="Q63" s="49">
        <v>0</v>
      </c>
      <c r="R63" s="49">
        <v>0</v>
      </c>
      <c r="S63" s="49">
        <v>0</v>
      </c>
      <c r="T63" s="49">
        <v>0</v>
      </c>
      <c r="U63" s="49">
        <v>0</v>
      </c>
      <c r="V63" s="49" t="s">
        <v>76</v>
      </c>
      <c r="W63" s="49">
        <v>0</v>
      </c>
      <c r="X63" s="49">
        <v>0</v>
      </c>
      <c r="Y63" s="49">
        <v>0</v>
      </c>
      <c r="Z63" s="49">
        <v>0</v>
      </c>
      <c r="AA63" s="49">
        <v>0</v>
      </c>
      <c r="AB63" s="49" t="s">
        <v>76</v>
      </c>
      <c r="AC63" s="49">
        <v>0</v>
      </c>
      <c r="AD63" s="49">
        <v>0</v>
      </c>
      <c r="AE63" s="49">
        <v>0</v>
      </c>
      <c r="AF63" s="49">
        <v>0</v>
      </c>
      <c r="AG63" s="49">
        <v>0</v>
      </c>
      <c r="AH63" s="49" t="s">
        <v>76</v>
      </c>
      <c r="AI63" s="49">
        <v>0</v>
      </c>
      <c r="AJ63" s="49">
        <v>0</v>
      </c>
      <c r="AK63" s="49">
        <v>0</v>
      </c>
      <c r="AL63" s="49">
        <v>0</v>
      </c>
      <c r="AM63" s="49">
        <v>0</v>
      </c>
      <c r="AN63" s="49" t="s">
        <v>76</v>
      </c>
      <c r="AO63" s="49">
        <v>0</v>
      </c>
      <c r="AP63" s="49">
        <v>0</v>
      </c>
      <c r="AQ63" s="49">
        <v>0</v>
      </c>
      <c r="AR63" s="49">
        <v>0</v>
      </c>
      <c r="AS63" s="49">
        <v>0</v>
      </c>
      <c r="AT63" s="49" t="s">
        <v>76</v>
      </c>
      <c r="AU63" s="49">
        <v>0</v>
      </c>
      <c r="AV63" s="49">
        <v>0</v>
      </c>
      <c r="AW63" s="49">
        <v>0</v>
      </c>
      <c r="AX63" s="49">
        <v>0</v>
      </c>
      <c r="AY63" s="49">
        <v>0</v>
      </c>
      <c r="AZ63" s="49" t="s">
        <v>76</v>
      </c>
      <c r="BA63" s="49">
        <v>0</v>
      </c>
      <c r="BB63" s="49">
        <v>0</v>
      </c>
      <c r="BC63" s="49">
        <v>0</v>
      </c>
      <c r="BD63" s="49">
        <v>0</v>
      </c>
      <c r="BE63" s="49">
        <v>0</v>
      </c>
      <c r="BF63" s="49" t="s">
        <v>76</v>
      </c>
      <c r="BG63" s="49">
        <v>0</v>
      </c>
      <c r="BH63" s="49">
        <v>0</v>
      </c>
      <c r="BI63" s="49">
        <v>0</v>
      </c>
      <c r="BJ63" s="49">
        <v>0</v>
      </c>
      <c r="BK63" s="49">
        <v>0</v>
      </c>
      <c r="BL63" s="49" t="s">
        <v>76</v>
      </c>
      <c r="BM63" s="49">
        <v>0</v>
      </c>
      <c r="BN63" s="49">
        <v>0</v>
      </c>
      <c r="BO63" s="49">
        <v>0</v>
      </c>
      <c r="BP63" s="49">
        <v>0</v>
      </c>
      <c r="BQ63" s="49">
        <v>0</v>
      </c>
      <c r="BR63" s="49" t="s">
        <v>76</v>
      </c>
      <c r="BS63" s="49">
        <v>0</v>
      </c>
      <c r="BT63" s="49">
        <v>0</v>
      </c>
      <c r="BU63" s="49">
        <v>0</v>
      </c>
      <c r="BV63" s="49">
        <v>0</v>
      </c>
      <c r="BW63" s="49">
        <v>0</v>
      </c>
      <c r="BX63" s="50" t="str">
        <f>IF([1]Н0228_1037000158513_02_0_69_!DC62="","",[1]Н0228_1037000158513_02_0_69_!DC62)</f>
        <v>нд</v>
      </c>
    </row>
    <row r="64" spans="1:76" s="51" customFormat="1" ht="47.25" x14ac:dyDescent="0.25">
      <c r="A64" s="43" t="str">
        <f>[1]Н0228_1037000158513_02_0_69_!A63</f>
        <v>1.2.3.3</v>
      </c>
      <c r="B64" s="53" t="str">
        <f>[1]Н0228_1037000158513_02_0_69_!B63</f>
        <v>"Установка приборов учета, класс напряжения 35 кВ, всего, в том числе:"</v>
      </c>
      <c r="C64" s="43" t="str">
        <f>[1]Н0228_1037000158513_02_0_69_!C63</f>
        <v>Г</v>
      </c>
      <c r="D64" s="46" t="s">
        <v>76</v>
      </c>
      <c r="E64" s="46">
        <v>0</v>
      </c>
      <c r="F64" s="46">
        <v>0</v>
      </c>
      <c r="G64" s="46">
        <v>0</v>
      </c>
      <c r="H64" s="46">
        <v>0</v>
      </c>
      <c r="I64" s="46">
        <v>0</v>
      </c>
      <c r="J64" s="46" t="s">
        <v>76</v>
      </c>
      <c r="K64" s="46" t="s">
        <v>76</v>
      </c>
      <c r="L64" s="46" t="s">
        <v>76</v>
      </c>
      <c r="M64" s="46" t="s">
        <v>76</v>
      </c>
      <c r="N64" s="46" t="s">
        <v>76</v>
      </c>
      <c r="O64" s="46" t="s">
        <v>76</v>
      </c>
      <c r="P64" s="46" t="s">
        <v>76</v>
      </c>
      <c r="Q64" s="49">
        <v>0</v>
      </c>
      <c r="R64" s="49">
        <v>0</v>
      </c>
      <c r="S64" s="49">
        <v>0</v>
      </c>
      <c r="T64" s="49">
        <v>0</v>
      </c>
      <c r="U64" s="49">
        <v>0</v>
      </c>
      <c r="V64" s="49" t="s">
        <v>76</v>
      </c>
      <c r="W64" s="49">
        <v>0</v>
      </c>
      <c r="X64" s="49">
        <v>0</v>
      </c>
      <c r="Y64" s="49">
        <v>0</v>
      </c>
      <c r="Z64" s="49">
        <v>0</v>
      </c>
      <c r="AA64" s="49">
        <v>0</v>
      </c>
      <c r="AB64" s="49" t="s">
        <v>76</v>
      </c>
      <c r="AC64" s="49">
        <v>0</v>
      </c>
      <c r="AD64" s="49">
        <v>0</v>
      </c>
      <c r="AE64" s="49">
        <v>0</v>
      </c>
      <c r="AF64" s="49">
        <v>0</v>
      </c>
      <c r="AG64" s="49">
        <v>0</v>
      </c>
      <c r="AH64" s="49" t="s">
        <v>76</v>
      </c>
      <c r="AI64" s="49">
        <v>0</v>
      </c>
      <c r="AJ64" s="49">
        <v>0</v>
      </c>
      <c r="AK64" s="49">
        <v>0</v>
      </c>
      <c r="AL64" s="49">
        <v>0</v>
      </c>
      <c r="AM64" s="49">
        <v>0</v>
      </c>
      <c r="AN64" s="49" t="s">
        <v>76</v>
      </c>
      <c r="AO64" s="49">
        <v>0</v>
      </c>
      <c r="AP64" s="49">
        <v>0</v>
      </c>
      <c r="AQ64" s="49">
        <v>0</v>
      </c>
      <c r="AR64" s="49">
        <v>0</v>
      </c>
      <c r="AS64" s="49">
        <v>0</v>
      </c>
      <c r="AT64" s="49" t="s">
        <v>76</v>
      </c>
      <c r="AU64" s="49">
        <v>0</v>
      </c>
      <c r="AV64" s="49">
        <v>0</v>
      </c>
      <c r="AW64" s="49">
        <v>0</v>
      </c>
      <c r="AX64" s="49">
        <v>0</v>
      </c>
      <c r="AY64" s="49">
        <v>0</v>
      </c>
      <c r="AZ64" s="49" t="s">
        <v>76</v>
      </c>
      <c r="BA64" s="49">
        <v>0</v>
      </c>
      <c r="BB64" s="49">
        <v>0</v>
      </c>
      <c r="BC64" s="49">
        <v>0</v>
      </c>
      <c r="BD64" s="49">
        <v>0</v>
      </c>
      <c r="BE64" s="49">
        <v>0</v>
      </c>
      <c r="BF64" s="49" t="s">
        <v>76</v>
      </c>
      <c r="BG64" s="49">
        <v>0</v>
      </c>
      <c r="BH64" s="49">
        <v>0</v>
      </c>
      <c r="BI64" s="49">
        <v>0</v>
      </c>
      <c r="BJ64" s="49">
        <v>0</v>
      </c>
      <c r="BK64" s="49">
        <v>0</v>
      </c>
      <c r="BL64" s="49" t="s">
        <v>76</v>
      </c>
      <c r="BM64" s="49">
        <v>0</v>
      </c>
      <c r="BN64" s="49">
        <v>0</v>
      </c>
      <c r="BO64" s="49">
        <v>0</v>
      </c>
      <c r="BP64" s="49">
        <v>0</v>
      </c>
      <c r="BQ64" s="49">
        <v>0</v>
      </c>
      <c r="BR64" s="49" t="s">
        <v>76</v>
      </c>
      <c r="BS64" s="49">
        <v>0</v>
      </c>
      <c r="BT64" s="49">
        <v>0</v>
      </c>
      <c r="BU64" s="49">
        <v>0</v>
      </c>
      <c r="BV64" s="49">
        <v>0</v>
      </c>
      <c r="BW64" s="49">
        <v>0</v>
      </c>
      <c r="BX64" s="50" t="str">
        <f>IF([1]Н0228_1037000158513_02_0_69_!DC63="","",[1]Н0228_1037000158513_02_0_69_!DC63)</f>
        <v>нд</v>
      </c>
    </row>
    <row r="65" spans="1:76" s="51" customFormat="1" ht="47.25" x14ac:dyDescent="0.25">
      <c r="A65" s="43" t="str">
        <f>[1]Н0228_1037000158513_02_0_69_!A64</f>
        <v>1.2.3.4</v>
      </c>
      <c r="B65" s="53" t="str">
        <f>[1]Н0228_1037000158513_02_0_69_!B64</f>
        <v>"Установка приборов учета, класс напряжения 110 кВ и выше, всего, в том числе:"</v>
      </c>
      <c r="C65" s="43" t="str">
        <f>[1]Н0228_1037000158513_02_0_69_!C64</f>
        <v>Г</v>
      </c>
      <c r="D65" s="46" t="s">
        <v>76</v>
      </c>
      <c r="E65" s="46">
        <v>0</v>
      </c>
      <c r="F65" s="46">
        <v>0</v>
      </c>
      <c r="G65" s="46">
        <v>0</v>
      </c>
      <c r="H65" s="46">
        <v>0</v>
      </c>
      <c r="I65" s="46">
        <v>0</v>
      </c>
      <c r="J65" s="46" t="s">
        <v>76</v>
      </c>
      <c r="K65" s="46" t="s">
        <v>76</v>
      </c>
      <c r="L65" s="46" t="s">
        <v>76</v>
      </c>
      <c r="M65" s="46" t="s">
        <v>76</v>
      </c>
      <c r="N65" s="46" t="s">
        <v>76</v>
      </c>
      <c r="O65" s="46" t="s">
        <v>76</v>
      </c>
      <c r="P65" s="46" t="s">
        <v>76</v>
      </c>
      <c r="Q65" s="49">
        <v>0</v>
      </c>
      <c r="R65" s="49">
        <v>0</v>
      </c>
      <c r="S65" s="49">
        <v>0</v>
      </c>
      <c r="T65" s="49">
        <v>0</v>
      </c>
      <c r="U65" s="49">
        <v>0</v>
      </c>
      <c r="V65" s="49" t="s">
        <v>76</v>
      </c>
      <c r="W65" s="49">
        <v>0</v>
      </c>
      <c r="X65" s="49">
        <v>0</v>
      </c>
      <c r="Y65" s="49">
        <v>0</v>
      </c>
      <c r="Z65" s="49">
        <v>0</v>
      </c>
      <c r="AA65" s="49">
        <v>0</v>
      </c>
      <c r="AB65" s="49" t="s">
        <v>76</v>
      </c>
      <c r="AC65" s="49">
        <v>0</v>
      </c>
      <c r="AD65" s="49">
        <v>0</v>
      </c>
      <c r="AE65" s="49">
        <v>0</v>
      </c>
      <c r="AF65" s="49">
        <v>0</v>
      </c>
      <c r="AG65" s="49">
        <v>0</v>
      </c>
      <c r="AH65" s="49" t="s">
        <v>76</v>
      </c>
      <c r="AI65" s="49">
        <v>0</v>
      </c>
      <c r="AJ65" s="49">
        <v>0</v>
      </c>
      <c r="AK65" s="49">
        <v>0</v>
      </c>
      <c r="AL65" s="49">
        <v>0</v>
      </c>
      <c r="AM65" s="49">
        <v>0</v>
      </c>
      <c r="AN65" s="49" t="s">
        <v>76</v>
      </c>
      <c r="AO65" s="49">
        <v>0</v>
      </c>
      <c r="AP65" s="49">
        <v>0</v>
      </c>
      <c r="AQ65" s="49">
        <v>0</v>
      </c>
      <c r="AR65" s="49">
        <v>0</v>
      </c>
      <c r="AS65" s="49">
        <v>0</v>
      </c>
      <c r="AT65" s="49" t="s">
        <v>76</v>
      </c>
      <c r="AU65" s="49">
        <v>0</v>
      </c>
      <c r="AV65" s="49">
        <v>0</v>
      </c>
      <c r="AW65" s="49">
        <v>0</v>
      </c>
      <c r="AX65" s="49">
        <v>0</v>
      </c>
      <c r="AY65" s="49">
        <v>0</v>
      </c>
      <c r="AZ65" s="49" t="s">
        <v>76</v>
      </c>
      <c r="BA65" s="49">
        <v>0</v>
      </c>
      <c r="BB65" s="49">
        <v>0</v>
      </c>
      <c r="BC65" s="49">
        <v>0</v>
      </c>
      <c r="BD65" s="49">
        <v>0</v>
      </c>
      <c r="BE65" s="49">
        <v>0</v>
      </c>
      <c r="BF65" s="49" t="s">
        <v>76</v>
      </c>
      <c r="BG65" s="49">
        <v>0</v>
      </c>
      <c r="BH65" s="49">
        <v>0</v>
      </c>
      <c r="BI65" s="49">
        <v>0</v>
      </c>
      <c r="BJ65" s="49">
        <v>0</v>
      </c>
      <c r="BK65" s="49">
        <v>0</v>
      </c>
      <c r="BL65" s="49" t="s">
        <v>76</v>
      </c>
      <c r="BM65" s="49">
        <v>0</v>
      </c>
      <c r="BN65" s="49">
        <v>0</v>
      </c>
      <c r="BO65" s="49">
        <v>0</v>
      </c>
      <c r="BP65" s="49">
        <v>0</v>
      </c>
      <c r="BQ65" s="49">
        <v>0</v>
      </c>
      <c r="BR65" s="49" t="s">
        <v>76</v>
      </c>
      <c r="BS65" s="49">
        <v>0</v>
      </c>
      <c r="BT65" s="49">
        <v>0</v>
      </c>
      <c r="BU65" s="49">
        <v>0</v>
      </c>
      <c r="BV65" s="49">
        <v>0</v>
      </c>
      <c r="BW65" s="49">
        <v>0</v>
      </c>
      <c r="BX65" s="50" t="str">
        <f>IF([1]Н0228_1037000158513_02_0_69_!DC64="","",[1]Н0228_1037000158513_02_0_69_!DC64)</f>
        <v>нд</v>
      </c>
    </row>
    <row r="66" spans="1:76" s="51" customFormat="1" ht="63" x14ac:dyDescent="0.25">
      <c r="A66" s="43" t="str">
        <f>[1]Н0228_1037000158513_02_0_69_!A65</f>
        <v>1.2.3.5</v>
      </c>
      <c r="B66" s="53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6" s="43" t="str">
        <f>[1]Н0228_1037000158513_02_0_69_!C65</f>
        <v>Г</v>
      </c>
      <c r="D66" s="46" t="s">
        <v>76</v>
      </c>
      <c r="E66" s="46">
        <f t="shared" ref="E66:I66" si="45">SUM(E67:E68)</f>
        <v>0</v>
      </c>
      <c r="F66" s="46">
        <f t="shared" si="45"/>
        <v>0</v>
      </c>
      <c r="G66" s="46">
        <f t="shared" si="45"/>
        <v>0</v>
      </c>
      <c r="H66" s="46">
        <f t="shared" si="45"/>
        <v>0</v>
      </c>
      <c r="I66" s="46">
        <f t="shared" si="45"/>
        <v>0</v>
      </c>
      <c r="J66" s="46" t="s">
        <v>76</v>
      </c>
      <c r="K66" s="46" t="s">
        <v>76</v>
      </c>
      <c r="L66" s="46" t="s">
        <v>76</v>
      </c>
      <c r="M66" s="46" t="s">
        <v>76</v>
      </c>
      <c r="N66" s="46" t="s">
        <v>76</v>
      </c>
      <c r="O66" s="46" t="s">
        <v>76</v>
      </c>
      <c r="P66" s="46" t="s">
        <v>76</v>
      </c>
      <c r="Q66" s="49">
        <f>SUM(Q67:Q68)</f>
        <v>0</v>
      </c>
      <c r="R66" s="49">
        <f>SUM(R67:R68)</f>
        <v>0</v>
      </c>
      <c r="S66" s="49">
        <f>SUM(S67:S68)</f>
        <v>0</v>
      </c>
      <c r="T66" s="49">
        <f>SUM(T67:T68)</f>
        <v>0</v>
      </c>
      <c r="U66" s="49">
        <f>SUM(U67:U68)</f>
        <v>162</v>
      </c>
      <c r="V66" s="49" t="s">
        <v>76</v>
      </c>
      <c r="W66" s="49">
        <f t="shared" ref="W66:BW66" si="46">SUM(W67:W68)</f>
        <v>0</v>
      </c>
      <c r="X66" s="49">
        <f t="shared" si="46"/>
        <v>0</v>
      </c>
      <c r="Y66" s="49">
        <f t="shared" si="46"/>
        <v>0</v>
      </c>
      <c r="Z66" s="49">
        <f t="shared" si="46"/>
        <v>0</v>
      </c>
      <c r="AA66" s="49">
        <f t="shared" si="46"/>
        <v>183</v>
      </c>
      <c r="AB66" s="49" t="s">
        <v>76</v>
      </c>
      <c r="AC66" s="49">
        <f t="shared" si="46"/>
        <v>0</v>
      </c>
      <c r="AD66" s="49">
        <f t="shared" si="46"/>
        <v>0</v>
      </c>
      <c r="AE66" s="49">
        <f t="shared" si="46"/>
        <v>0</v>
      </c>
      <c r="AF66" s="49">
        <f t="shared" si="46"/>
        <v>0</v>
      </c>
      <c r="AG66" s="49">
        <f t="shared" si="46"/>
        <v>285</v>
      </c>
      <c r="AH66" s="49" t="s">
        <v>76</v>
      </c>
      <c r="AI66" s="49">
        <f t="shared" si="46"/>
        <v>0</v>
      </c>
      <c r="AJ66" s="49">
        <f t="shared" si="46"/>
        <v>0</v>
      </c>
      <c r="AK66" s="49">
        <f t="shared" si="46"/>
        <v>0</v>
      </c>
      <c r="AL66" s="49">
        <f t="shared" si="46"/>
        <v>0</v>
      </c>
      <c r="AM66" s="49">
        <f t="shared" si="46"/>
        <v>57</v>
      </c>
      <c r="AN66" s="49" t="s">
        <v>76</v>
      </c>
      <c r="AO66" s="49">
        <f t="shared" si="46"/>
        <v>0</v>
      </c>
      <c r="AP66" s="49">
        <f t="shared" si="46"/>
        <v>0</v>
      </c>
      <c r="AQ66" s="49">
        <f t="shared" si="46"/>
        <v>0</v>
      </c>
      <c r="AR66" s="49">
        <f t="shared" si="46"/>
        <v>0</v>
      </c>
      <c r="AS66" s="49">
        <f t="shared" si="46"/>
        <v>20</v>
      </c>
      <c r="AT66" s="49" t="s">
        <v>76</v>
      </c>
      <c r="AU66" s="49">
        <f t="shared" si="46"/>
        <v>0</v>
      </c>
      <c r="AV66" s="49">
        <f t="shared" si="46"/>
        <v>0</v>
      </c>
      <c r="AW66" s="49">
        <f t="shared" si="46"/>
        <v>0</v>
      </c>
      <c r="AX66" s="49">
        <f t="shared" si="46"/>
        <v>0</v>
      </c>
      <c r="AY66" s="49">
        <f t="shared" si="46"/>
        <v>21</v>
      </c>
      <c r="AZ66" s="49" t="s">
        <v>76</v>
      </c>
      <c r="BA66" s="49">
        <f t="shared" si="46"/>
        <v>0</v>
      </c>
      <c r="BB66" s="49">
        <f t="shared" si="46"/>
        <v>0</v>
      </c>
      <c r="BC66" s="49">
        <f t="shared" si="46"/>
        <v>0</v>
      </c>
      <c r="BD66" s="49">
        <f t="shared" si="46"/>
        <v>0</v>
      </c>
      <c r="BE66" s="49">
        <f t="shared" si="46"/>
        <v>301</v>
      </c>
      <c r="BF66" s="49" t="s">
        <v>76</v>
      </c>
      <c r="BG66" s="49">
        <f t="shared" si="46"/>
        <v>0</v>
      </c>
      <c r="BH66" s="49">
        <f t="shared" si="46"/>
        <v>0</v>
      </c>
      <c r="BI66" s="49">
        <f t="shared" si="46"/>
        <v>0</v>
      </c>
      <c r="BJ66" s="49">
        <f t="shared" si="46"/>
        <v>0</v>
      </c>
      <c r="BK66" s="49">
        <f t="shared" si="46"/>
        <v>50</v>
      </c>
      <c r="BL66" s="49" t="s">
        <v>76</v>
      </c>
      <c r="BM66" s="49">
        <f t="shared" si="46"/>
        <v>0</v>
      </c>
      <c r="BN66" s="49">
        <f t="shared" si="46"/>
        <v>0</v>
      </c>
      <c r="BO66" s="49">
        <f t="shared" si="46"/>
        <v>0</v>
      </c>
      <c r="BP66" s="49">
        <f t="shared" si="46"/>
        <v>0</v>
      </c>
      <c r="BQ66" s="49">
        <f t="shared" si="46"/>
        <v>295</v>
      </c>
      <c r="BR66" s="49" t="s">
        <v>76</v>
      </c>
      <c r="BS66" s="49">
        <f t="shared" si="46"/>
        <v>0</v>
      </c>
      <c r="BT66" s="49">
        <f t="shared" si="46"/>
        <v>0</v>
      </c>
      <c r="BU66" s="49">
        <f t="shared" si="46"/>
        <v>0</v>
      </c>
      <c r="BV66" s="49">
        <f t="shared" si="46"/>
        <v>0</v>
      </c>
      <c r="BW66" s="49">
        <f t="shared" si="46"/>
        <v>295</v>
      </c>
      <c r="BX66" s="50" t="str">
        <f>IF([1]Н0228_1037000158513_02_0_69_!DC65="","",[1]Н0228_1037000158513_02_0_69_!DC65)</f>
        <v>нд</v>
      </c>
    </row>
    <row r="67" spans="1:76" ht="31.5" x14ac:dyDescent="0.25">
      <c r="A67" s="43" t="str">
        <f>[1]Н0228_1037000158513_02_0_69_!A66</f>
        <v>1.2.3.5</v>
      </c>
      <c r="B67" s="53" t="str">
        <f>[1]Н0228_1037000158513_02_0_69_!B66</f>
        <v>Монтаж системы учета с АСКУЭ в ТП</v>
      </c>
      <c r="C67" s="43" t="str">
        <f>[1]Н0228_1037000158513_02_0_69_!C66</f>
        <v>J_0000060026</v>
      </c>
      <c r="D67" s="46">
        <v>0</v>
      </c>
      <c r="E67" s="46">
        <v>0</v>
      </c>
      <c r="F67" s="46">
        <v>0</v>
      </c>
      <c r="G67" s="46">
        <v>0</v>
      </c>
      <c r="H67" s="46">
        <v>0</v>
      </c>
      <c r="I67" s="46">
        <v>0</v>
      </c>
      <c r="J67" s="46" t="s">
        <v>76</v>
      </c>
      <c r="K67" s="46">
        <v>0</v>
      </c>
      <c r="L67" s="46">
        <v>0</v>
      </c>
      <c r="M67" s="46">
        <v>0</v>
      </c>
      <c r="N67" s="46">
        <v>0</v>
      </c>
      <c r="O67" s="46">
        <v>0</v>
      </c>
      <c r="P67" s="50">
        <v>4</v>
      </c>
      <c r="Q67" s="49">
        <f>[1]Н0228_1037000158513_04_0_69_!V67</f>
        <v>0</v>
      </c>
      <c r="R67" s="49">
        <f>[1]Н0228_1037000158513_04_0_69_!W67</f>
        <v>0</v>
      </c>
      <c r="S67" s="49">
        <f>[1]Н0228_1037000158513_04_0_69_!X67</f>
        <v>0</v>
      </c>
      <c r="T67" s="49">
        <f>[1]Н0228_1037000158513_04_0_69_!Y67</f>
        <v>0</v>
      </c>
      <c r="U67" s="49">
        <f>[1]Н0228_1037000158513_04_0_69_!Z67</f>
        <v>37</v>
      </c>
      <c r="V67" s="46">
        <v>4</v>
      </c>
      <c r="W67" s="46">
        <v>0</v>
      </c>
      <c r="X67" s="46">
        <v>0</v>
      </c>
      <c r="Y67" s="46">
        <v>0</v>
      </c>
      <c r="Z67" s="46">
        <v>0</v>
      </c>
      <c r="AA67" s="46">
        <v>72</v>
      </c>
      <c r="AB67" s="46">
        <v>4</v>
      </c>
      <c r="AC67" s="49">
        <f>[1]Н0228_1037000158513_04_0_69_!AJ67</f>
        <v>0</v>
      </c>
      <c r="AD67" s="49">
        <f>[1]Н0228_1037000158513_04_0_69_!AK67</f>
        <v>0</v>
      </c>
      <c r="AE67" s="49">
        <f>[1]Н0228_1037000158513_04_0_69_!AL67</f>
        <v>0</v>
      </c>
      <c r="AF67" s="49">
        <f>[1]Н0228_1037000158513_04_0_69_!AM67</f>
        <v>0</v>
      </c>
      <c r="AG67" s="49">
        <f>[1]Н0228_1037000158513_04_0_69_!AN67</f>
        <v>40</v>
      </c>
      <c r="AH67" s="46">
        <v>4</v>
      </c>
      <c r="AI67" s="46">
        <v>0</v>
      </c>
      <c r="AJ67" s="46">
        <v>0</v>
      </c>
      <c r="AK67" s="46">
        <v>0</v>
      </c>
      <c r="AL67" s="46">
        <v>0</v>
      </c>
      <c r="AM67" s="46">
        <v>27</v>
      </c>
      <c r="AN67" s="46">
        <v>0</v>
      </c>
      <c r="AO67" s="49">
        <f>[1]Н0228_1037000158513_04_0_69_!AX67</f>
        <v>0</v>
      </c>
      <c r="AP67" s="49">
        <f>[1]Н0228_1037000158513_04_0_69_!AY67</f>
        <v>0</v>
      </c>
      <c r="AQ67" s="49">
        <f>[1]Н0228_1037000158513_04_0_69_!AZ67</f>
        <v>0</v>
      </c>
      <c r="AR67" s="49">
        <f>[1]Н0228_1037000158513_04_0_69_!BA67</f>
        <v>0</v>
      </c>
      <c r="AS67" s="49">
        <f>[1]Н0228_1037000158513_04_0_69_!BB67</f>
        <v>0</v>
      </c>
      <c r="AT67" s="46">
        <v>0</v>
      </c>
      <c r="AU67" s="46">
        <f>[1]Н0228_1037000158513_04_0_69_!BE67</f>
        <v>0</v>
      </c>
      <c r="AV67" s="46">
        <f>[1]Н0228_1037000158513_04_0_69_!BF67</f>
        <v>0</v>
      </c>
      <c r="AW67" s="46">
        <f>[1]Н0228_1037000158513_04_0_69_!BG67</f>
        <v>0</v>
      </c>
      <c r="AX67" s="46">
        <f>[1]Н0228_1037000158513_04_0_69_!BH67</f>
        <v>0</v>
      </c>
      <c r="AY67" s="46">
        <f>[1]Н0228_1037000158513_04_0_69_!BI67</f>
        <v>0</v>
      </c>
      <c r="AZ67" s="46">
        <v>4</v>
      </c>
      <c r="BA67" s="54">
        <f>[1]Н0228_1037000158513_04_0_69_!BL67</f>
        <v>0</v>
      </c>
      <c r="BB67" s="54">
        <f>[1]Н0228_1037000158513_04_0_69_!BM67</f>
        <v>0</v>
      </c>
      <c r="BC67" s="54">
        <f>[1]Н0228_1037000158513_04_0_69_!BN67</f>
        <v>0</v>
      </c>
      <c r="BD67" s="54">
        <f>[1]Н0228_1037000158513_04_0_69_!BO67</f>
        <v>0</v>
      </c>
      <c r="BE67" s="54">
        <f>[1]Н0228_1037000158513_04_0_69_!BP67</f>
        <v>245</v>
      </c>
      <c r="BF67" s="46">
        <v>0</v>
      </c>
      <c r="BG67" s="46">
        <f t="shared" ref="BG67:BJ68" si="47">BA67</f>
        <v>0</v>
      </c>
      <c r="BH67" s="46">
        <f t="shared" si="47"/>
        <v>0</v>
      </c>
      <c r="BI67" s="46">
        <f t="shared" si="47"/>
        <v>0</v>
      </c>
      <c r="BJ67" s="46">
        <f t="shared" si="47"/>
        <v>0</v>
      </c>
      <c r="BK67" s="46">
        <v>0</v>
      </c>
      <c r="BL67" s="46" t="s">
        <v>76</v>
      </c>
      <c r="BM67" s="49">
        <f>[1]Н0228_1037000158513_04_0_69_!BZ67</f>
        <v>0</v>
      </c>
      <c r="BN67" s="49">
        <f>[1]Н0228_1037000158513_04_0_69_!CA67</f>
        <v>0</v>
      </c>
      <c r="BO67" s="49">
        <f>[1]Н0228_1037000158513_04_0_69_!CB67</f>
        <v>0</v>
      </c>
      <c r="BP67" s="49">
        <f>[1]Н0228_1037000158513_04_0_69_!CC67</f>
        <v>0</v>
      </c>
      <c r="BQ67" s="49">
        <f>[1]Н0228_1037000158513_04_0_69_!CD67</f>
        <v>245</v>
      </c>
      <c r="BR67" s="46" t="str">
        <f t="shared" ref="BR67:BW68" si="48">BL67</f>
        <v>нд</v>
      </c>
      <c r="BS67" s="46">
        <f t="shared" si="48"/>
        <v>0</v>
      </c>
      <c r="BT67" s="46">
        <f t="shared" si="48"/>
        <v>0</v>
      </c>
      <c r="BU67" s="46">
        <f t="shared" si="48"/>
        <v>0</v>
      </c>
      <c r="BV67" s="46">
        <f t="shared" si="48"/>
        <v>0</v>
      </c>
      <c r="BW67" s="46">
        <f t="shared" si="48"/>
        <v>245</v>
      </c>
      <c r="BX67" s="50" t="str">
        <f>IF([1]Н0228_1037000158513_02_0_69_!DC66="","",[1]Н0228_1037000158513_02_0_69_!DC66)</f>
        <v>Выполнение работ за счёт иных источников финансирования</v>
      </c>
    </row>
    <row r="68" spans="1:76" ht="299.25" x14ac:dyDescent="0.25">
      <c r="A68" s="43" t="str">
        <f>[1]Н0228_1037000158513_02_0_69_!A67</f>
        <v>1.2.3.5</v>
      </c>
      <c r="B68" s="53" t="str">
        <f>[1]Н0228_1037000158513_02_0_69_!B67</f>
        <v>Монтаж устройств передачи данных для АСКУЭ в ТП</v>
      </c>
      <c r="C68" s="43" t="str">
        <f>[1]Н0228_1037000158513_02_0_69_!C67</f>
        <v>J_0000060025</v>
      </c>
      <c r="D68" s="46">
        <v>0</v>
      </c>
      <c r="E68" s="46">
        <v>0</v>
      </c>
      <c r="F68" s="46">
        <v>0</v>
      </c>
      <c r="G68" s="46">
        <v>0</v>
      </c>
      <c r="H68" s="46">
        <v>0</v>
      </c>
      <c r="I68" s="46">
        <v>0</v>
      </c>
      <c r="J68" s="46" t="s">
        <v>76</v>
      </c>
      <c r="K68" s="46">
        <v>0</v>
      </c>
      <c r="L68" s="46">
        <v>0</v>
      </c>
      <c r="M68" s="46">
        <v>0</v>
      </c>
      <c r="N68" s="46">
        <v>0</v>
      </c>
      <c r="O68" s="46">
        <v>0</v>
      </c>
      <c r="P68" s="50">
        <v>4</v>
      </c>
      <c r="Q68" s="49">
        <f>[1]Н0228_1037000158513_04_0_69_!V68</f>
        <v>0</v>
      </c>
      <c r="R68" s="49">
        <f>[1]Н0228_1037000158513_04_0_69_!W68</f>
        <v>0</v>
      </c>
      <c r="S68" s="49">
        <f>[1]Н0228_1037000158513_04_0_69_!X68</f>
        <v>0</v>
      </c>
      <c r="T68" s="49">
        <f>[1]Н0228_1037000158513_04_0_69_!Y68</f>
        <v>0</v>
      </c>
      <c r="U68" s="49">
        <f>[1]Н0228_1037000158513_04_0_69_!Z68</f>
        <v>125</v>
      </c>
      <c r="V68" s="46">
        <v>4</v>
      </c>
      <c r="W68" s="46">
        <v>0</v>
      </c>
      <c r="X68" s="46">
        <v>0</v>
      </c>
      <c r="Y68" s="46">
        <v>0</v>
      </c>
      <c r="Z68" s="46">
        <v>0</v>
      </c>
      <c r="AA68" s="46">
        <v>111</v>
      </c>
      <c r="AB68" s="46">
        <v>4</v>
      </c>
      <c r="AC68" s="49">
        <f>[1]Н0228_1037000158513_04_0_69_!AJ68</f>
        <v>0</v>
      </c>
      <c r="AD68" s="49">
        <f>[1]Н0228_1037000158513_04_0_69_!AK68</f>
        <v>0</v>
      </c>
      <c r="AE68" s="49">
        <f>[1]Н0228_1037000158513_04_0_69_!AL68</f>
        <v>0</v>
      </c>
      <c r="AF68" s="49">
        <f>[1]Н0228_1037000158513_04_0_69_!AM68</f>
        <v>0</v>
      </c>
      <c r="AG68" s="49">
        <f>[1]Н0228_1037000158513_04_0_69_!AN68</f>
        <v>245</v>
      </c>
      <c r="AH68" s="46">
        <v>4</v>
      </c>
      <c r="AI68" s="46">
        <v>0</v>
      </c>
      <c r="AJ68" s="46">
        <v>0</v>
      </c>
      <c r="AK68" s="46">
        <v>0</v>
      </c>
      <c r="AL68" s="46">
        <v>0</v>
      </c>
      <c r="AM68" s="46">
        <v>30</v>
      </c>
      <c r="AN68" s="46">
        <v>4</v>
      </c>
      <c r="AO68" s="49">
        <f>[1]Н0228_1037000158513_04_0_69_!AX68</f>
        <v>0</v>
      </c>
      <c r="AP68" s="49">
        <f>[1]Н0228_1037000158513_04_0_69_!AY68</f>
        <v>0</v>
      </c>
      <c r="AQ68" s="49">
        <f>[1]Н0228_1037000158513_04_0_69_!AZ68</f>
        <v>0</v>
      </c>
      <c r="AR68" s="49">
        <f>[1]Н0228_1037000158513_04_0_69_!BA68</f>
        <v>0</v>
      </c>
      <c r="AS68" s="49">
        <f>[1]Н0228_1037000158513_04_0_69_!BB68</f>
        <v>20</v>
      </c>
      <c r="AT68" s="46">
        <f t="shared" ref="AT68" si="49">AN68</f>
        <v>4</v>
      </c>
      <c r="AU68" s="46">
        <f>[1]Н0228_1037000158513_04_0_69_!BE68</f>
        <v>0</v>
      </c>
      <c r="AV68" s="46">
        <f>[1]Н0228_1037000158513_04_0_69_!BF68</f>
        <v>0</v>
      </c>
      <c r="AW68" s="46">
        <f>[1]Н0228_1037000158513_04_0_69_!BG68</f>
        <v>0</v>
      </c>
      <c r="AX68" s="46">
        <f>[1]Н0228_1037000158513_04_0_69_!BH68</f>
        <v>0</v>
      </c>
      <c r="AY68" s="46">
        <f>[1]Н0228_1037000158513_04_0_69_!BI68</f>
        <v>21</v>
      </c>
      <c r="AZ68" s="46">
        <v>4</v>
      </c>
      <c r="BA68" s="54">
        <f>[1]Н0228_1037000158513_04_0_69_!BL68</f>
        <v>0</v>
      </c>
      <c r="BB68" s="54">
        <f>[1]Н0228_1037000158513_04_0_69_!BM68</f>
        <v>0</v>
      </c>
      <c r="BC68" s="54">
        <f>[1]Н0228_1037000158513_04_0_69_!BN68</f>
        <v>0</v>
      </c>
      <c r="BD68" s="54">
        <f>[1]Н0228_1037000158513_04_0_69_!BO68</f>
        <v>0</v>
      </c>
      <c r="BE68" s="54">
        <f>[1]Н0228_1037000158513_04_0_69_!BP68</f>
        <v>56</v>
      </c>
      <c r="BF68" s="46">
        <f t="shared" ref="BF68" si="50">AZ68</f>
        <v>4</v>
      </c>
      <c r="BG68" s="46">
        <f t="shared" si="47"/>
        <v>0</v>
      </c>
      <c r="BH68" s="46">
        <f t="shared" si="47"/>
        <v>0</v>
      </c>
      <c r="BI68" s="46">
        <f t="shared" si="47"/>
        <v>0</v>
      </c>
      <c r="BJ68" s="46">
        <f t="shared" si="47"/>
        <v>0</v>
      </c>
      <c r="BK68" s="46">
        <f>[1]Н0228_1037000158513_05_0_69_!AE68</f>
        <v>50</v>
      </c>
      <c r="BL68" s="46" t="s">
        <v>76</v>
      </c>
      <c r="BM68" s="49">
        <f>[1]Н0228_1037000158513_04_0_69_!BZ68</f>
        <v>0</v>
      </c>
      <c r="BN68" s="49">
        <f>[1]Н0228_1037000158513_04_0_69_!CA68</f>
        <v>0</v>
      </c>
      <c r="BO68" s="49">
        <f>[1]Н0228_1037000158513_04_0_69_!CB68</f>
        <v>0</v>
      </c>
      <c r="BP68" s="49">
        <f>[1]Н0228_1037000158513_04_0_69_!CC68</f>
        <v>0</v>
      </c>
      <c r="BQ68" s="49">
        <f>[1]Н0228_1037000158513_04_0_69_!CD68</f>
        <v>50</v>
      </c>
      <c r="BR68" s="46" t="str">
        <f t="shared" si="48"/>
        <v>нд</v>
      </c>
      <c r="BS68" s="46">
        <f t="shared" si="48"/>
        <v>0</v>
      </c>
      <c r="BT68" s="46">
        <f t="shared" si="48"/>
        <v>0</v>
      </c>
      <c r="BU68" s="46">
        <f t="shared" si="48"/>
        <v>0</v>
      </c>
      <c r="BV68" s="46">
        <f t="shared" si="48"/>
        <v>0</v>
      </c>
      <c r="BW68" s="46">
        <f t="shared" si="48"/>
        <v>50</v>
      </c>
      <c r="BX68" s="50" t="str">
        <f>IF([1]Н0228_1037000158513_02_0_69_!DC67="","",[1]Н0228_1037000158513_02_0_69_!DC67)</f>
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</c>
    </row>
    <row r="69" spans="1:76" s="51" customFormat="1" ht="63" x14ac:dyDescent="0.25">
      <c r="A69" s="43" t="str">
        <f>[1]Н0228_1037000158513_02_0_69_!A68</f>
        <v>1.2.3.6</v>
      </c>
      <c r="B69" s="53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9" s="43" t="str">
        <f>[1]Н0228_1037000158513_02_0_69_!C68</f>
        <v>Г</v>
      </c>
      <c r="D69" s="46" t="s">
        <v>76</v>
      </c>
      <c r="E69" s="46">
        <v>0</v>
      </c>
      <c r="F69" s="46">
        <v>0</v>
      </c>
      <c r="G69" s="46">
        <v>0</v>
      </c>
      <c r="H69" s="46">
        <v>0</v>
      </c>
      <c r="I69" s="46">
        <v>0</v>
      </c>
      <c r="J69" s="46" t="s">
        <v>76</v>
      </c>
      <c r="K69" s="46" t="s">
        <v>76</v>
      </c>
      <c r="L69" s="46" t="s">
        <v>76</v>
      </c>
      <c r="M69" s="46" t="s">
        <v>76</v>
      </c>
      <c r="N69" s="46" t="s">
        <v>76</v>
      </c>
      <c r="O69" s="46" t="s">
        <v>76</v>
      </c>
      <c r="P69" s="46" t="s">
        <v>76</v>
      </c>
      <c r="Q69" s="49">
        <v>0</v>
      </c>
      <c r="R69" s="49">
        <v>0</v>
      </c>
      <c r="S69" s="49">
        <v>0</v>
      </c>
      <c r="T69" s="49">
        <v>0</v>
      </c>
      <c r="U69" s="49">
        <v>0</v>
      </c>
      <c r="V69" s="49" t="s">
        <v>76</v>
      </c>
      <c r="W69" s="49">
        <v>0</v>
      </c>
      <c r="X69" s="49">
        <v>0</v>
      </c>
      <c r="Y69" s="49">
        <v>0</v>
      </c>
      <c r="Z69" s="49">
        <v>0</v>
      </c>
      <c r="AA69" s="49">
        <v>0</v>
      </c>
      <c r="AB69" s="49" t="s">
        <v>76</v>
      </c>
      <c r="AC69" s="49">
        <v>0</v>
      </c>
      <c r="AD69" s="49">
        <v>0</v>
      </c>
      <c r="AE69" s="49">
        <v>0</v>
      </c>
      <c r="AF69" s="49">
        <v>0</v>
      </c>
      <c r="AG69" s="49">
        <v>0</v>
      </c>
      <c r="AH69" s="49" t="s">
        <v>76</v>
      </c>
      <c r="AI69" s="49">
        <v>0</v>
      </c>
      <c r="AJ69" s="49">
        <v>0</v>
      </c>
      <c r="AK69" s="49">
        <v>0</v>
      </c>
      <c r="AL69" s="49">
        <v>0</v>
      </c>
      <c r="AM69" s="49">
        <v>0</v>
      </c>
      <c r="AN69" s="49" t="s">
        <v>76</v>
      </c>
      <c r="AO69" s="49">
        <v>0</v>
      </c>
      <c r="AP69" s="49">
        <v>0</v>
      </c>
      <c r="AQ69" s="49">
        <v>0</v>
      </c>
      <c r="AR69" s="49">
        <v>0</v>
      </c>
      <c r="AS69" s="49">
        <v>0</v>
      </c>
      <c r="AT69" s="49" t="s">
        <v>76</v>
      </c>
      <c r="AU69" s="49">
        <v>0</v>
      </c>
      <c r="AV69" s="49">
        <v>0</v>
      </c>
      <c r="AW69" s="49">
        <v>0</v>
      </c>
      <c r="AX69" s="49">
        <v>0</v>
      </c>
      <c r="AY69" s="49">
        <v>0</v>
      </c>
      <c r="AZ69" s="49" t="s">
        <v>76</v>
      </c>
      <c r="BA69" s="49">
        <v>0</v>
      </c>
      <c r="BB69" s="49">
        <v>0</v>
      </c>
      <c r="BC69" s="49">
        <v>0</v>
      </c>
      <c r="BD69" s="49">
        <v>0</v>
      </c>
      <c r="BE69" s="49">
        <v>0</v>
      </c>
      <c r="BF69" s="49" t="s">
        <v>76</v>
      </c>
      <c r="BG69" s="49">
        <v>0</v>
      </c>
      <c r="BH69" s="49">
        <v>0</v>
      </c>
      <c r="BI69" s="49">
        <v>0</v>
      </c>
      <c r="BJ69" s="49">
        <v>0</v>
      </c>
      <c r="BK69" s="49">
        <v>0</v>
      </c>
      <c r="BL69" s="49" t="s">
        <v>76</v>
      </c>
      <c r="BM69" s="49">
        <v>0</v>
      </c>
      <c r="BN69" s="49">
        <v>0</v>
      </c>
      <c r="BO69" s="49">
        <v>0</v>
      </c>
      <c r="BP69" s="49">
        <v>0</v>
      </c>
      <c r="BQ69" s="49">
        <v>0</v>
      </c>
      <c r="BR69" s="49" t="s">
        <v>76</v>
      </c>
      <c r="BS69" s="49">
        <v>0</v>
      </c>
      <c r="BT69" s="49">
        <v>0</v>
      </c>
      <c r="BU69" s="49">
        <v>0</v>
      </c>
      <c r="BV69" s="49">
        <v>0</v>
      </c>
      <c r="BW69" s="49">
        <v>0</v>
      </c>
      <c r="BX69" s="50" t="str">
        <f>IF([1]Н0228_1037000158513_02_0_69_!DC68="","",[1]Н0228_1037000158513_02_0_69_!DC68)</f>
        <v>нд</v>
      </c>
    </row>
    <row r="70" spans="1:76" s="51" customFormat="1" ht="63" x14ac:dyDescent="0.25">
      <c r="A70" s="43" t="str">
        <f>[1]Н0228_1037000158513_02_0_69_!A69</f>
        <v>1.2.3.7</v>
      </c>
      <c r="B70" s="53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70" s="43" t="str">
        <f>[1]Н0228_1037000158513_02_0_69_!C69</f>
        <v>Г</v>
      </c>
      <c r="D70" s="46" t="s">
        <v>76</v>
      </c>
      <c r="E70" s="46">
        <v>0</v>
      </c>
      <c r="F70" s="46">
        <v>0</v>
      </c>
      <c r="G70" s="46">
        <v>0</v>
      </c>
      <c r="H70" s="46">
        <v>0</v>
      </c>
      <c r="I70" s="46">
        <v>0</v>
      </c>
      <c r="J70" s="46" t="s">
        <v>76</v>
      </c>
      <c r="K70" s="46" t="s">
        <v>76</v>
      </c>
      <c r="L70" s="46" t="s">
        <v>76</v>
      </c>
      <c r="M70" s="46" t="s">
        <v>76</v>
      </c>
      <c r="N70" s="46" t="s">
        <v>76</v>
      </c>
      <c r="O70" s="46" t="s">
        <v>76</v>
      </c>
      <c r="P70" s="46" t="s">
        <v>76</v>
      </c>
      <c r="Q70" s="49">
        <v>0</v>
      </c>
      <c r="R70" s="49">
        <v>0</v>
      </c>
      <c r="S70" s="49">
        <v>0</v>
      </c>
      <c r="T70" s="49">
        <v>0</v>
      </c>
      <c r="U70" s="49">
        <v>0</v>
      </c>
      <c r="V70" s="49" t="s">
        <v>76</v>
      </c>
      <c r="W70" s="49">
        <v>0</v>
      </c>
      <c r="X70" s="49">
        <v>0</v>
      </c>
      <c r="Y70" s="49">
        <v>0</v>
      </c>
      <c r="Z70" s="49">
        <v>0</v>
      </c>
      <c r="AA70" s="49">
        <v>0</v>
      </c>
      <c r="AB70" s="49" t="s">
        <v>76</v>
      </c>
      <c r="AC70" s="49">
        <v>0</v>
      </c>
      <c r="AD70" s="49">
        <v>0</v>
      </c>
      <c r="AE70" s="49">
        <v>0</v>
      </c>
      <c r="AF70" s="49">
        <v>0</v>
      </c>
      <c r="AG70" s="49">
        <v>0</v>
      </c>
      <c r="AH70" s="49" t="s">
        <v>76</v>
      </c>
      <c r="AI70" s="49">
        <v>0</v>
      </c>
      <c r="AJ70" s="49">
        <v>0</v>
      </c>
      <c r="AK70" s="49">
        <v>0</v>
      </c>
      <c r="AL70" s="49">
        <v>0</v>
      </c>
      <c r="AM70" s="49">
        <v>0</v>
      </c>
      <c r="AN70" s="49" t="s">
        <v>76</v>
      </c>
      <c r="AO70" s="49">
        <v>0</v>
      </c>
      <c r="AP70" s="49">
        <v>0</v>
      </c>
      <c r="AQ70" s="49">
        <v>0</v>
      </c>
      <c r="AR70" s="49">
        <v>0</v>
      </c>
      <c r="AS70" s="49">
        <v>0</v>
      </c>
      <c r="AT70" s="49" t="s">
        <v>76</v>
      </c>
      <c r="AU70" s="49">
        <v>0</v>
      </c>
      <c r="AV70" s="49">
        <v>0</v>
      </c>
      <c r="AW70" s="49">
        <v>0</v>
      </c>
      <c r="AX70" s="49">
        <v>0</v>
      </c>
      <c r="AY70" s="49">
        <v>0</v>
      </c>
      <c r="AZ70" s="49" t="s">
        <v>76</v>
      </c>
      <c r="BA70" s="49">
        <v>0</v>
      </c>
      <c r="BB70" s="49">
        <v>0</v>
      </c>
      <c r="BC70" s="49">
        <v>0</v>
      </c>
      <c r="BD70" s="49">
        <v>0</v>
      </c>
      <c r="BE70" s="49">
        <v>0</v>
      </c>
      <c r="BF70" s="49" t="s">
        <v>76</v>
      </c>
      <c r="BG70" s="49">
        <v>0</v>
      </c>
      <c r="BH70" s="49">
        <v>0</v>
      </c>
      <c r="BI70" s="49">
        <v>0</v>
      </c>
      <c r="BJ70" s="49">
        <v>0</v>
      </c>
      <c r="BK70" s="49">
        <v>0</v>
      </c>
      <c r="BL70" s="49" t="s">
        <v>76</v>
      </c>
      <c r="BM70" s="49">
        <v>0</v>
      </c>
      <c r="BN70" s="49">
        <v>0</v>
      </c>
      <c r="BO70" s="49">
        <v>0</v>
      </c>
      <c r="BP70" s="49">
        <v>0</v>
      </c>
      <c r="BQ70" s="49">
        <v>0</v>
      </c>
      <c r="BR70" s="49" t="s">
        <v>76</v>
      </c>
      <c r="BS70" s="49">
        <v>0</v>
      </c>
      <c r="BT70" s="49">
        <v>0</v>
      </c>
      <c r="BU70" s="49">
        <v>0</v>
      </c>
      <c r="BV70" s="49">
        <v>0</v>
      </c>
      <c r="BW70" s="49">
        <v>0</v>
      </c>
      <c r="BX70" s="50" t="str">
        <f>IF([1]Н0228_1037000158513_02_0_69_!DC69="","",[1]Н0228_1037000158513_02_0_69_!DC69)</f>
        <v>нд</v>
      </c>
    </row>
    <row r="71" spans="1:76" s="51" customFormat="1" ht="63" x14ac:dyDescent="0.25">
      <c r="A71" s="43" t="str">
        <f>[1]Н0228_1037000158513_02_0_69_!A70</f>
        <v>1.2.3.8</v>
      </c>
      <c r="B71" s="53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1" s="43" t="str">
        <f>[1]Н0228_1037000158513_02_0_69_!C70</f>
        <v>Г</v>
      </c>
      <c r="D71" s="46" t="s">
        <v>76</v>
      </c>
      <c r="E71" s="46">
        <v>0</v>
      </c>
      <c r="F71" s="46">
        <v>0</v>
      </c>
      <c r="G71" s="46">
        <v>0</v>
      </c>
      <c r="H71" s="46">
        <v>0</v>
      </c>
      <c r="I71" s="46">
        <v>0</v>
      </c>
      <c r="J71" s="46" t="s">
        <v>76</v>
      </c>
      <c r="K71" s="46" t="s">
        <v>76</v>
      </c>
      <c r="L71" s="46" t="s">
        <v>76</v>
      </c>
      <c r="M71" s="46" t="s">
        <v>76</v>
      </c>
      <c r="N71" s="46" t="s">
        <v>76</v>
      </c>
      <c r="O71" s="46" t="s">
        <v>76</v>
      </c>
      <c r="P71" s="46" t="s">
        <v>76</v>
      </c>
      <c r="Q71" s="49">
        <v>0</v>
      </c>
      <c r="R71" s="49">
        <v>0</v>
      </c>
      <c r="S71" s="49">
        <v>0</v>
      </c>
      <c r="T71" s="49">
        <v>0</v>
      </c>
      <c r="U71" s="49">
        <v>0</v>
      </c>
      <c r="V71" s="49" t="s">
        <v>76</v>
      </c>
      <c r="W71" s="49">
        <v>0</v>
      </c>
      <c r="X71" s="49">
        <v>0</v>
      </c>
      <c r="Y71" s="49">
        <v>0</v>
      </c>
      <c r="Z71" s="49">
        <v>0</v>
      </c>
      <c r="AA71" s="49">
        <v>0</v>
      </c>
      <c r="AB71" s="49" t="s">
        <v>76</v>
      </c>
      <c r="AC71" s="49">
        <v>0</v>
      </c>
      <c r="AD71" s="49">
        <v>0</v>
      </c>
      <c r="AE71" s="49">
        <v>0</v>
      </c>
      <c r="AF71" s="49">
        <v>0</v>
      </c>
      <c r="AG71" s="49">
        <v>0</v>
      </c>
      <c r="AH71" s="49" t="s">
        <v>76</v>
      </c>
      <c r="AI71" s="49">
        <v>0</v>
      </c>
      <c r="AJ71" s="49">
        <v>0</v>
      </c>
      <c r="AK71" s="49">
        <v>0</v>
      </c>
      <c r="AL71" s="49">
        <v>0</v>
      </c>
      <c r="AM71" s="49">
        <v>0</v>
      </c>
      <c r="AN71" s="49" t="s">
        <v>76</v>
      </c>
      <c r="AO71" s="49">
        <v>0</v>
      </c>
      <c r="AP71" s="49">
        <v>0</v>
      </c>
      <c r="AQ71" s="49">
        <v>0</v>
      </c>
      <c r="AR71" s="49">
        <v>0</v>
      </c>
      <c r="AS71" s="49">
        <v>0</v>
      </c>
      <c r="AT71" s="49" t="s">
        <v>76</v>
      </c>
      <c r="AU71" s="49">
        <v>0</v>
      </c>
      <c r="AV71" s="49">
        <v>0</v>
      </c>
      <c r="AW71" s="49">
        <v>0</v>
      </c>
      <c r="AX71" s="49">
        <v>0</v>
      </c>
      <c r="AY71" s="49">
        <v>0</v>
      </c>
      <c r="AZ71" s="49" t="s">
        <v>76</v>
      </c>
      <c r="BA71" s="49">
        <v>0</v>
      </c>
      <c r="BB71" s="49">
        <v>0</v>
      </c>
      <c r="BC71" s="49">
        <v>0</v>
      </c>
      <c r="BD71" s="49">
        <v>0</v>
      </c>
      <c r="BE71" s="49">
        <v>0</v>
      </c>
      <c r="BF71" s="49" t="s">
        <v>76</v>
      </c>
      <c r="BG71" s="49">
        <v>0</v>
      </c>
      <c r="BH71" s="49">
        <v>0</v>
      </c>
      <c r="BI71" s="49">
        <v>0</v>
      </c>
      <c r="BJ71" s="49">
        <v>0</v>
      </c>
      <c r="BK71" s="49">
        <v>0</v>
      </c>
      <c r="BL71" s="49" t="s">
        <v>76</v>
      </c>
      <c r="BM71" s="49">
        <v>0</v>
      </c>
      <c r="BN71" s="49">
        <v>0</v>
      </c>
      <c r="BO71" s="49">
        <v>0</v>
      </c>
      <c r="BP71" s="49">
        <v>0</v>
      </c>
      <c r="BQ71" s="49">
        <v>0</v>
      </c>
      <c r="BR71" s="49" t="s">
        <v>76</v>
      </c>
      <c r="BS71" s="49">
        <v>0</v>
      </c>
      <c r="BT71" s="49">
        <v>0</v>
      </c>
      <c r="BU71" s="49">
        <v>0</v>
      </c>
      <c r="BV71" s="49">
        <v>0</v>
      </c>
      <c r="BW71" s="49">
        <v>0</v>
      </c>
      <c r="BX71" s="50" t="str">
        <f>IF([1]Н0228_1037000158513_02_0_69_!DC70="","",[1]Н0228_1037000158513_02_0_69_!DC70)</f>
        <v>нд</v>
      </c>
    </row>
    <row r="72" spans="1:76" s="51" customFormat="1" ht="63" x14ac:dyDescent="0.25">
      <c r="A72" s="43" t="str">
        <f>[1]Н0228_1037000158513_02_0_69_!A71</f>
        <v>1.2.4</v>
      </c>
      <c r="B72" s="53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2" s="43" t="str">
        <f>[1]Н0228_1037000158513_02_0_69_!C71</f>
        <v>Г</v>
      </c>
      <c r="D72" s="46" t="s">
        <v>76</v>
      </c>
      <c r="E72" s="46">
        <f t="shared" ref="E72:U72" si="51">SUM(E73,E74)</f>
        <v>0</v>
      </c>
      <c r="F72" s="46">
        <f t="shared" si="51"/>
        <v>0</v>
      </c>
      <c r="G72" s="46">
        <f t="shared" si="51"/>
        <v>0</v>
      </c>
      <c r="H72" s="46">
        <f t="shared" si="51"/>
        <v>0</v>
      </c>
      <c r="I72" s="46">
        <f t="shared" si="51"/>
        <v>0</v>
      </c>
      <c r="J72" s="46" t="s">
        <v>76</v>
      </c>
      <c r="K72" s="46" t="s">
        <v>76</v>
      </c>
      <c r="L72" s="46" t="s">
        <v>76</v>
      </c>
      <c r="M72" s="46" t="s">
        <v>76</v>
      </c>
      <c r="N72" s="46" t="s">
        <v>76</v>
      </c>
      <c r="O72" s="46" t="s">
        <v>76</v>
      </c>
      <c r="P72" s="46" t="s">
        <v>76</v>
      </c>
      <c r="Q72" s="49">
        <f t="shared" si="51"/>
        <v>0</v>
      </c>
      <c r="R72" s="49">
        <f t="shared" si="51"/>
        <v>0</v>
      </c>
      <c r="S72" s="49">
        <f t="shared" si="51"/>
        <v>0</v>
      </c>
      <c r="T72" s="49">
        <f t="shared" si="51"/>
        <v>0</v>
      </c>
      <c r="U72" s="49">
        <f t="shared" si="51"/>
        <v>0</v>
      </c>
      <c r="V72" s="49" t="s">
        <v>76</v>
      </c>
      <c r="W72" s="49">
        <f t="shared" ref="W72:BW72" si="52">SUM(W73,W74)</f>
        <v>0</v>
      </c>
      <c r="X72" s="49">
        <f t="shared" si="52"/>
        <v>0</v>
      </c>
      <c r="Y72" s="49">
        <f t="shared" si="52"/>
        <v>0</v>
      </c>
      <c r="Z72" s="49">
        <f t="shared" si="52"/>
        <v>0</v>
      </c>
      <c r="AA72" s="49">
        <f t="shared" si="52"/>
        <v>0</v>
      </c>
      <c r="AB72" s="49" t="s">
        <v>76</v>
      </c>
      <c r="AC72" s="49">
        <f t="shared" si="52"/>
        <v>0</v>
      </c>
      <c r="AD72" s="49">
        <f t="shared" si="52"/>
        <v>0</v>
      </c>
      <c r="AE72" s="49">
        <f t="shared" si="52"/>
        <v>0</v>
      </c>
      <c r="AF72" s="49">
        <f t="shared" si="52"/>
        <v>0</v>
      </c>
      <c r="AG72" s="49">
        <f t="shared" si="52"/>
        <v>0</v>
      </c>
      <c r="AH72" s="49" t="s">
        <v>76</v>
      </c>
      <c r="AI72" s="49">
        <f t="shared" si="52"/>
        <v>0</v>
      </c>
      <c r="AJ72" s="49">
        <f t="shared" si="52"/>
        <v>0</v>
      </c>
      <c r="AK72" s="49">
        <f t="shared" si="52"/>
        <v>0</v>
      </c>
      <c r="AL72" s="49">
        <f t="shared" si="52"/>
        <v>0</v>
      </c>
      <c r="AM72" s="49">
        <f t="shared" si="52"/>
        <v>0</v>
      </c>
      <c r="AN72" s="49" t="s">
        <v>76</v>
      </c>
      <c r="AO72" s="49">
        <f t="shared" si="52"/>
        <v>0</v>
      </c>
      <c r="AP72" s="49">
        <f t="shared" si="52"/>
        <v>0</v>
      </c>
      <c r="AQ72" s="49">
        <f t="shared" si="52"/>
        <v>0</v>
      </c>
      <c r="AR72" s="49">
        <f t="shared" si="52"/>
        <v>0</v>
      </c>
      <c r="AS72" s="49">
        <f t="shared" si="52"/>
        <v>0</v>
      </c>
      <c r="AT72" s="49" t="s">
        <v>76</v>
      </c>
      <c r="AU72" s="49">
        <f t="shared" si="52"/>
        <v>0</v>
      </c>
      <c r="AV72" s="49">
        <f t="shared" si="52"/>
        <v>0</v>
      </c>
      <c r="AW72" s="49">
        <f t="shared" si="52"/>
        <v>0</v>
      </c>
      <c r="AX72" s="49">
        <f t="shared" si="52"/>
        <v>0</v>
      </c>
      <c r="AY72" s="49">
        <f t="shared" si="52"/>
        <v>0</v>
      </c>
      <c r="AZ72" s="49" t="s">
        <v>76</v>
      </c>
      <c r="BA72" s="49">
        <f t="shared" si="52"/>
        <v>0</v>
      </c>
      <c r="BB72" s="49">
        <f t="shared" si="52"/>
        <v>0</v>
      </c>
      <c r="BC72" s="49">
        <f t="shared" si="52"/>
        <v>0</v>
      </c>
      <c r="BD72" s="49">
        <f t="shared" si="52"/>
        <v>0</v>
      </c>
      <c r="BE72" s="49">
        <f t="shared" si="52"/>
        <v>0</v>
      </c>
      <c r="BF72" s="49" t="s">
        <v>76</v>
      </c>
      <c r="BG72" s="49">
        <f t="shared" si="52"/>
        <v>0</v>
      </c>
      <c r="BH72" s="49">
        <f t="shared" si="52"/>
        <v>0</v>
      </c>
      <c r="BI72" s="49">
        <f t="shared" si="52"/>
        <v>0</v>
      </c>
      <c r="BJ72" s="49">
        <f t="shared" si="52"/>
        <v>0</v>
      </c>
      <c r="BK72" s="49">
        <f t="shared" si="52"/>
        <v>0</v>
      </c>
      <c r="BL72" s="49" t="s">
        <v>76</v>
      </c>
      <c r="BM72" s="49">
        <f t="shared" si="52"/>
        <v>0</v>
      </c>
      <c r="BN72" s="49">
        <f t="shared" si="52"/>
        <v>0</v>
      </c>
      <c r="BO72" s="49">
        <f t="shared" si="52"/>
        <v>0</v>
      </c>
      <c r="BP72" s="49">
        <f t="shared" si="52"/>
        <v>0</v>
      </c>
      <c r="BQ72" s="49">
        <f t="shared" si="52"/>
        <v>0</v>
      </c>
      <c r="BR72" s="49" t="s">
        <v>76</v>
      </c>
      <c r="BS72" s="49">
        <f t="shared" si="52"/>
        <v>0</v>
      </c>
      <c r="BT72" s="49">
        <f t="shared" si="52"/>
        <v>0</v>
      </c>
      <c r="BU72" s="49">
        <f t="shared" si="52"/>
        <v>0</v>
      </c>
      <c r="BV72" s="49">
        <f t="shared" si="52"/>
        <v>0</v>
      </c>
      <c r="BW72" s="49">
        <f t="shared" si="52"/>
        <v>0</v>
      </c>
      <c r="BX72" s="50" t="str">
        <f>IF([1]Н0228_1037000158513_02_0_69_!DC71="","",[1]Н0228_1037000158513_02_0_69_!DC71)</f>
        <v>нд</v>
      </c>
    </row>
    <row r="73" spans="1:76" s="51" customFormat="1" ht="47.25" x14ac:dyDescent="0.25">
      <c r="A73" s="43" t="str">
        <f>[1]Н0228_1037000158513_02_0_69_!A72</f>
        <v>1.2.4.1</v>
      </c>
      <c r="B73" s="53" t="str">
        <f>[1]Н0228_1037000158513_02_0_69_!B72</f>
        <v>Реконструкция прочих объектов основных средств, всего, в том числе:</v>
      </c>
      <c r="C73" s="43" t="str">
        <f>[1]Н0228_1037000158513_02_0_69_!C72</f>
        <v>Г</v>
      </c>
      <c r="D73" s="46" t="s">
        <v>76</v>
      </c>
      <c r="E73" s="46">
        <v>0</v>
      </c>
      <c r="F73" s="46">
        <v>0</v>
      </c>
      <c r="G73" s="46">
        <v>0</v>
      </c>
      <c r="H73" s="46">
        <v>0</v>
      </c>
      <c r="I73" s="46">
        <v>0</v>
      </c>
      <c r="J73" s="46" t="s">
        <v>76</v>
      </c>
      <c r="K73" s="46" t="s">
        <v>76</v>
      </c>
      <c r="L73" s="46" t="s">
        <v>76</v>
      </c>
      <c r="M73" s="46" t="s">
        <v>76</v>
      </c>
      <c r="N73" s="46" t="s">
        <v>76</v>
      </c>
      <c r="O73" s="46" t="s">
        <v>76</v>
      </c>
      <c r="P73" s="46" t="s">
        <v>76</v>
      </c>
      <c r="Q73" s="49">
        <v>0</v>
      </c>
      <c r="R73" s="49">
        <v>0</v>
      </c>
      <c r="S73" s="49">
        <v>0</v>
      </c>
      <c r="T73" s="49">
        <v>0</v>
      </c>
      <c r="U73" s="49">
        <v>0</v>
      </c>
      <c r="V73" s="49" t="s">
        <v>76</v>
      </c>
      <c r="W73" s="49">
        <v>0</v>
      </c>
      <c r="X73" s="49">
        <v>0</v>
      </c>
      <c r="Y73" s="49">
        <v>0</v>
      </c>
      <c r="Z73" s="49">
        <v>0</v>
      </c>
      <c r="AA73" s="49">
        <v>0</v>
      </c>
      <c r="AB73" s="49" t="s">
        <v>76</v>
      </c>
      <c r="AC73" s="49">
        <v>0</v>
      </c>
      <c r="AD73" s="49">
        <v>0</v>
      </c>
      <c r="AE73" s="49">
        <v>0</v>
      </c>
      <c r="AF73" s="49">
        <v>0</v>
      </c>
      <c r="AG73" s="49">
        <v>0</v>
      </c>
      <c r="AH73" s="49" t="s">
        <v>76</v>
      </c>
      <c r="AI73" s="49">
        <v>0</v>
      </c>
      <c r="AJ73" s="49">
        <v>0</v>
      </c>
      <c r="AK73" s="49">
        <v>0</v>
      </c>
      <c r="AL73" s="49">
        <v>0</v>
      </c>
      <c r="AM73" s="49">
        <v>0</v>
      </c>
      <c r="AN73" s="49" t="s">
        <v>76</v>
      </c>
      <c r="AO73" s="49">
        <v>0</v>
      </c>
      <c r="AP73" s="49">
        <v>0</v>
      </c>
      <c r="AQ73" s="49">
        <v>0</v>
      </c>
      <c r="AR73" s="49">
        <v>0</v>
      </c>
      <c r="AS73" s="49">
        <v>0</v>
      </c>
      <c r="AT73" s="49" t="s">
        <v>76</v>
      </c>
      <c r="AU73" s="49">
        <v>0</v>
      </c>
      <c r="AV73" s="49">
        <v>0</v>
      </c>
      <c r="AW73" s="49">
        <v>0</v>
      </c>
      <c r="AX73" s="49">
        <v>0</v>
      </c>
      <c r="AY73" s="49">
        <v>0</v>
      </c>
      <c r="AZ73" s="49" t="s">
        <v>76</v>
      </c>
      <c r="BA73" s="49">
        <v>0</v>
      </c>
      <c r="BB73" s="49">
        <v>0</v>
      </c>
      <c r="BC73" s="49">
        <v>0</v>
      </c>
      <c r="BD73" s="49">
        <v>0</v>
      </c>
      <c r="BE73" s="49">
        <v>0</v>
      </c>
      <c r="BF73" s="49" t="s">
        <v>76</v>
      </c>
      <c r="BG73" s="49">
        <v>0</v>
      </c>
      <c r="BH73" s="49">
        <v>0</v>
      </c>
      <c r="BI73" s="49">
        <v>0</v>
      </c>
      <c r="BJ73" s="49">
        <v>0</v>
      </c>
      <c r="BK73" s="49">
        <v>0</v>
      </c>
      <c r="BL73" s="49" t="s">
        <v>76</v>
      </c>
      <c r="BM73" s="49">
        <v>0</v>
      </c>
      <c r="BN73" s="49">
        <v>0</v>
      </c>
      <c r="BO73" s="49">
        <v>0</v>
      </c>
      <c r="BP73" s="49">
        <v>0</v>
      </c>
      <c r="BQ73" s="49">
        <v>0</v>
      </c>
      <c r="BR73" s="49" t="s">
        <v>76</v>
      </c>
      <c r="BS73" s="49">
        <v>0</v>
      </c>
      <c r="BT73" s="49">
        <v>0</v>
      </c>
      <c r="BU73" s="49">
        <v>0</v>
      </c>
      <c r="BV73" s="49">
        <v>0</v>
      </c>
      <c r="BW73" s="49">
        <v>0</v>
      </c>
      <c r="BX73" s="50" t="str">
        <f>IF([1]Н0228_1037000158513_02_0_69_!DC72="","",[1]Н0228_1037000158513_02_0_69_!DC72)</f>
        <v>нд</v>
      </c>
    </row>
    <row r="74" spans="1:76" s="51" customFormat="1" ht="63" x14ac:dyDescent="0.25">
      <c r="A74" s="43" t="str">
        <f>[1]Н0228_1037000158513_02_0_69_!A73</f>
        <v>1.2.4.2</v>
      </c>
      <c r="B74" s="53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43" t="str">
        <f>[1]Н0228_1037000158513_02_0_69_!C73</f>
        <v>Г</v>
      </c>
      <c r="D74" s="46" t="s">
        <v>76</v>
      </c>
      <c r="E74" s="46">
        <v>0</v>
      </c>
      <c r="F74" s="46">
        <v>0</v>
      </c>
      <c r="G74" s="46">
        <v>0</v>
      </c>
      <c r="H74" s="46">
        <v>0</v>
      </c>
      <c r="I74" s="46">
        <v>0</v>
      </c>
      <c r="J74" s="46" t="s">
        <v>76</v>
      </c>
      <c r="K74" s="46" t="s">
        <v>76</v>
      </c>
      <c r="L74" s="46" t="s">
        <v>76</v>
      </c>
      <c r="M74" s="46" t="s">
        <v>76</v>
      </c>
      <c r="N74" s="46" t="s">
        <v>76</v>
      </c>
      <c r="O74" s="46" t="s">
        <v>76</v>
      </c>
      <c r="P74" s="46" t="s">
        <v>76</v>
      </c>
      <c r="Q74" s="49">
        <v>0</v>
      </c>
      <c r="R74" s="49">
        <v>0</v>
      </c>
      <c r="S74" s="49">
        <v>0</v>
      </c>
      <c r="T74" s="49">
        <v>0</v>
      </c>
      <c r="U74" s="49">
        <v>0</v>
      </c>
      <c r="V74" s="49" t="s">
        <v>76</v>
      </c>
      <c r="W74" s="49">
        <v>0</v>
      </c>
      <c r="X74" s="49">
        <v>0</v>
      </c>
      <c r="Y74" s="49">
        <v>0</v>
      </c>
      <c r="Z74" s="49">
        <v>0</v>
      </c>
      <c r="AA74" s="49">
        <v>0</v>
      </c>
      <c r="AB74" s="49" t="s">
        <v>76</v>
      </c>
      <c r="AC74" s="49">
        <v>0</v>
      </c>
      <c r="AD74" s="49">
        <v>0</v>
      </c>
      <c r="AE74" s="49">
        <v>0</v>
      </c>
      <c r="AF74" s="49">
        <v>0</v>
      </c>
      <c r="AG74" s="49">
        <v>0</v>
      </c>
      <c r="AH74" s="49" t="s">
        <v>76</v>
      </c>
      <c r="AI74" s="49">
        <v>0</v>
      </c>
      <c r="AJ74" s="49">
        <v>0</v>
      </c>
      <c r="AK74" s="49">
        <v>0</v>
      </c>
      <c r="AL74" s="49">
        <v>0</v>
      </c>
      <c r="AM74" s="49">
        <v>0</v>
      </c>
      <c r="AN74" s="49" t="s">
        <v>76</v>
      </c>
      <c r="AO74" s="49">
        <v>0</v>
      </c>
      <c r="AP74" s="49">
        <v>0</v>
      </c>
      <c r="AQ74" s="49">
        <v>0</v>
      </c>
      <c r="AR74" s="49">
        <v>0</v>
      </c>
      <c r="AS74" s="49">
        <v>0</v>
      </c>
      <c r="AT74" s="49" t="s">
        <v>76</v>
      </c>
      <c r="AU74" s="49">
        <v>0</v>
      </c>
      <c r="AV74" s="49">
        <v>0</v>
      </c>
      <c r="AW74" s="49">
        <v>0</v>
      </c>
      <c r="AX74" s="49">
        <v>0</v>
      </c>
      <c r="AY74" s="49">
        <v>0</v>
      </c>
      <c r="AZ74" s="49" t="s">
        <v>76</v>
      </c>
      <c r="BA74" s="49">
        <v>0</v>
      </c>
      <c r="BB74" s="49">
        <v>0</v>
      </c>
      <c r="BC74" s="49">
        <v>0</v>
      </c>
      <c r="BD74" s="49">
        <v>0</v>
      </c>
      <c r="BE74" s="49">
        <v>0</v>
      </c>
      <c r="BF74" s="49" t="s">
        <v>76</v>
      </c>
      <c r="BG74" s="49">
        <v>0</v>
      </c>
      <c r="BH74" s="49">
        <v>0</v>
      </c>
      <c r="BI74" s="49">
        <v>0</v>
      </c>
      <c r="BJ74" s="49">
        <v>0</v>
      </c>
      <c r="BK74" s="49">
        <v>0</v>
      </c>
      <c r="BL74" s="49" t="s">
        <v>76</v>
      </c>
      <c r="BM74" s="49">
        <v>0</v>
      </c>
      <c r="BN74" s="49">
        <v>0</v>
      </c>
      <c r="BO74" s="49">
        <v>0</v>
      </c>
      <c r="BP74" s="49">
        <v>0</v>
      </c>
      <c r="BQ74" s="49">
        <v>0</v>
      </c>
      <c r="BR74" s="49" t="s">
        <v>76</v>
      </c>
      <c r="BS74" s="49">
        <v>0</v>
      </c>
      <c r="BT74" s="49">
        <v>0</v>
      </c>
      <c r="BU74" s="49">
        <v>0</v>
      </c>
      <c r="BV74" s="49">
        <v>0</v>
      </c>
      <c r="BW74" s="49">
        <v>0</v>
      </c>
      <c r="BX74" s="50" t="str">
        <f>IF([1]Н0228_1037000158513_02_0_69_!DC73="","",[1]Н0228_1037000158513_02_0_69_!DC73)</f>
        <v>нд</v>
      </c>
    </row>
    <row r="75" spans="1:76" s="51" customFormat="1" ht="94.5" x14ac:dyDescent="0.25">
      <c r="A75" s="43" t="str">
        <f>[1]Н0228_1037000158513_02_0_69_!A74</f>
        <v>1.3</v>
      </c>
      <c r="B75" s="53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43" t="str">
        <f>[1]Н0228_1037000158513_02_0_69_!C74</f>
        <v>Г</v>
      </c>
      <c r="D75" s="46" t="s">
        <v>76</v>
      </c>
      <c r="E75" s="46">
        <f t="shared" ref="E75:U75" si="53">SUM(E76,E77)</f>
        <v>0</v>
      </c>
      <c r="F75" s="46">
        <f t="shared" si="53"/>
        <v>0</v>
      </c>
      <c r="G75" s="46">
        <f t="shared" si="53"/>
        <v>0</v>
      </c>
      <c r="H75" s="46">
        <f t="shared" si="53"/>
        <v>0</v>
      </c>
      <c r="I75" s="46">
        <f t="shared" si="53"/>
        <v>0</v>
      </c>
      <c r="J75" s="46" t="s">
        <v>76</v>
      </c>
      <c r="K75" s="46" t="s">
        <v>76</v>
      </c>
      <c r="L75" s="46" t="s">
        <v>76</v>
      </c>
      <c r="M75" s="46" t="s">
        <v>76</v>
      </c>
      <c r="N75" s="46" t="s">
        <v>76</v>
      </c>
      <c r="O75" s="46" t="s">
        <v>76</v>
      </c>
      <c r="P75" s="46" t="s">
        <v>76</v>
      </c>
      <c r="Q75" s="49">
        <f t="shared" si="53"/>
        <v>0</v>
      </c>
      <c r="R75" s="49">
        <f t="shared" si="53"/>
        <v>0</v>
      </c>
      <c r="S75" s="49">
        <f t="shared" si="53"/>
        <v>1.4</v>
      </c>
      <c r="T75" s="49">
        <f t="shared" si="53"/>
        <v>0</v>
      </c>
      <c r="U75" s="49">
        <f t="shared" si="53"/>
        <v>0</v>
      </c>
      <c r="V75" s="49" t="s">
        <v>76</v>
      </c>
      <c r="W75" s="49">
        <f t="shared" ref="W75:BW75" si="54">SUM(W76,W77)</f>
        <v>0</v>
      </c>
      <c r="X75" s="49">
        <f t="shared" si="54"/>
        <v>0</v>
      </c>
      <c r="Y75" s="49">
        <f t="shared" si="54"/>
        <v>1.3660000000000001</v>
      </c>
      <c r="Z75" s="49">
        <f t="shared" si="54"/>
        <v>0</v>
      </c>
      <c r="AA75" s="49">
        <f t="shared" si="54"/>
        <v>0</v>
      </c>
      <c r="AB75" s="49" t="s">
        <v>76</v>
      </c>
      <c r="AC75" s="49">
        <f t="shared" si="54"/>
        <v>0</v>
      </c>
      <c r="AD75" s="49">
        <f t="shared" si="54"/>
        <v>0</v>
      </c>
      <c r="AE75" s="49">
        <f t="shared" si="54"/>
        <v>0</v>
      </c>
      <c r="AF75" s="49">
        <f t="shared" si="54"/>
        <v>0</v>
      </c>
      <c r="AG75" s="49">
        <f t="shared" si="54"/>
        <v>0</v>
      </c>
      <c r="AH75" s="49" t="s">
        <v>76</v>
      </c>
      <c r="AI75" s="49">
        <f t="shared" si="54"/>
        <v>0</v>
      </c>
      <c r="AJ75" s="49">
        <f t="shared" si="54"/>
        <v>0</v>
      </c>
      <c r="AK75" s="49">
        <f t="shared" si="54"/>
        <v>0</v>
      </c>
      <c r="AL75" s="49">
        <f t="shared" si="54"/>
        <v>0</v>
      </c>
      <c r="AM75" s="49">
        <f t="shared" si="54"/>
        <v>0</v>
      </c>
      <c r="AN75" s="49" t="s">
        <v>76</v>
      </c>
      <c r="AO75" s="49">
        <f t="shared" si="54"/>
        <v>0</v>
      </c>
      <c r="AP75" s="49">
        <f t="shared" si="54"/>
        <v>0</v>
      </c>
      <c r="AQ75" s="49">
        <f t="shared" si="54"/>
        <v>0</v>
      </c>
      <c r="AR75" s="49">
        <f t="shared" si="54"/>
        <v>0</v>
      </c>
      <c r="AS75" s="49">
        <f t="shared" si="54"/>
        <v>0</v>
      </c>
      <c r="AT75" s="49" t="s">
        <v>76</v>
      </c>
      <c r="AU75" s="49">
        <f t="shared" si="54"/>
        <v>0</v>
      </c>
      <c r="AV75" s="49">
        <f t="shared" si="54"/>
        <v>0</v>
      </c>
      <c r="AW75" s="49">
        <f t="shared" si="54"/>
        <v>0</v>
      </c>
      <c r="AX75" s="49">
        <f t="shared" si="54"/>
        <v>0</v>
      </c>
      <c r="AY75" s="49">
        <f t="shared" si="54"/>
        <v>0</v>
      </c>
      <c r="AZ75" s="49" t="s">
        <v>76</v>
      </c>
      <c r="BA75" s="49">
        <f t="shared" si="54"/>
        <v>0</v>
      </c>
      <c r="BB75" s="49">
        <f t="shared" si="54"/>
        <v>0</v>
      </c>
      <c r="BC75" s="49">
        <f t="shared" si="54"/>
        <v>0</v>
      </c>
      <c r="BD75" s="49">
        <f t="shared" si="54"/>
        <v>0</v>
      </c>
      <c r="BE75" s="49">
        <f t="shared" si="54"/>
        <v>0</v>
      </c>
      <c r="BF75" s="49" t="s">
        <v>76</v>
      </c>
      <c r="BG75" s="49">
        <f t="shared" si="54"/>
        <v>0</v>
      </c>
      <c r="BH75" s="49">
        <f t="shared" si="54"/>
        <v>0</v>
      </c>
      <c r="BI75" s="49">
        <f t="shared" si="54"/>
        <v>0</v>
      </c>
      <c r="BJ75" s="49">
        <f t="shared" si="54"/>
        <v>0</v>
      </c>
      <c r="BK75" s="49">
        <f t="shared" si="54"/>
        <v>0</v>
      </c>
      <c r="BL75" s="49" t="s">
        <v>76</v>
      </c>
      <c r="BM75" s="49">
        <f t="shared" si="54"/>
        <v>0</v>
      </c>
      <c r="BN75" s="49">
        <f t="shared" si="54"/>
        <v>0</v>
      </c>
      <c r="BO75" s="49">
        <f t="shared" si="54"/>
        <v>0</v>
      </c>
      <c r="BP75" s="49">
        <f t="shared" si="54"/>
        <v>0</v>
      </c>
      <c r="BQ75" s="49">
        <f t="shared" si="54"/>
        <v>0</v>
      </c>
      <c r="BR75" s="49" t="s">
        <v>76</v>
      </c>
      <c r="BS75" s="49">
        <f t="shared" si="54"/>
        <v>0</v>
      </c>
      <c r="BT75" s="49">
        <f t="shared" si="54"/>
        <v>0</v>
      </c>
      <c r="BU75" s="49">
        <f t="shared" si="54"/>
        <v>0</v>
      </c>
      <c r="BV75" s="49">
        <f t="shared" si="54"/>
        <v>0</v>
      </c>
      <c r="BW75" s="49">
        <f t="shared" si="54"/>
        <v>0</v>
      </c>
      <c r="BX75" s="50" t="str">
        <f>IF([1]Н0228_1037000158513_02_0_69_!DC74="","",[1]Н0228_1037000158513_02_0_69_!DC74)</f>
        <v>нд</v>
      </c>
    </row>
    <row r="76" spans="1:76" s="51" customFormat="1" ht="78.75" x14ac:dyDescent="0.25">
      <c r="A76" s="43" t="str">
        <f>[1]Н0228_1037000158513_02_0_69_!A75</f>
        <v>1.3.1</v>
      </c>
      <c r="B76" s="53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43" t="str">
        <f>[1]Н0228_1037000158513_02_0_69_!C75</f>
        <v>Г</v>
      </c>
      <c r="D76" s="46" t="s">
        <v>76</v>
      </c>
      <c r="E76" s="46">
        <v>0</v>
      </c>
      <c r="F76" s="46">
        <v>0</v>
      </c>
      <c r="G76" s="46">
        <v>0</v>
      </c>
      <c r="H76" s="46">
        <v>0</v>
      </c>
      <c r="I76" s="46">
        <v>0</v>
      </c>
      <c r="J76" s="46" t="s">
        <v>76</v>
      </c>
      <c r="K76" s="46" t="s">
        <v>76</v>
      </c>
      <c r="L76" s="46" t="s">
        <v>76</v>
      </c>
      <c r="M76" s="46" t="s">
        <v>76</v>
      </c>
      <c r="N76" s="46" t="s">
        <v>76</v>
      </c>
      <c r="O76" s="46" t="s">
        <v>76</v>
      </c>
      <c r="P76" s="46" t="s">
        <v>76</v>
      </c>
      <c r="Q76" s="49">
        <v>0</v>
      </c>
      <c r="R76" s="49">
        <v>0</v>
      </c>
      <c r="S76" s="49">
        <v>0</v>
      </c>
      <c r="T76" s="49">
        <v>0</v>
      </c>
      <c r="U76" s="49">
        <v>0</v>
      </c>
      <c r="V76" s="49" t="s">
        <v>76</v>
      </c>
      <c r="W76" s="49">
        <v>0</v>
      </c>
      <c r="X76" s="49">
        <v>0</v>
      </c>
      <c r="Y76" s="49">
        <v>0</v>
      </c>
      <c r="Z76" s="49">
        <v>0</v>
      </c>
      <c r="AA76" s="49">
        <v>0</v>
      </c>
      <c r="AB76" s="49" t="s">
        <v>76</v>
      </c>
      <c r="AC76" s="49">
        <v>0</v>
      </c>
      <c r="AD76" s="49">
        <v>0</v>
      </c>
      <c r="AE76" s="49">
        <v>0</v>
      </c>
      <c r="AF76" s="49">
        <v>0</v>
      </c>
      <c r="AG76" s="49">
        <v>0</v>
      </c>
      <c r="AH76" s="49" t="s">
        <v>76</v>
      </c>
      <c r="AI76" s="49">
        <v>0</v>
      </c>
      <c r="AJ76" s="49">
        <v>0</v>
      </c>
      <c r="AK76" s="49">
        <v>0</v>
      </c>
      <c r="AL76" s="49">
        <v>0</v>
      </c>
      <c r="AM76" s="49">
        <v>0</v>
      </c>
      <c r="AN76" s="49" t="s">
        <v>76</v>
      </c>
      <c r="AO76" s="49">
        <v>0</v>
      </c>
      <c r="AP76" s="49">
        <v>0</v>
      </c>
      <c r="AQ76" s="49">
        <v>0</v>
      </c>
      <c r="AR76" s="49">
        <v>0</v>
      </c>
      <c r="AS76" s="49">
        <v>0</v>
      </c>
      <c r="AT76" s="49" t="s">
        <v>76</v>
      </c>
      <c r="AU76" s="49">
        <v>0</v>
      </c>
      <c r="AV76" s="49">
        <v>0</v>
      </c>
      <c r="AW76" s="49">
        <v>0</v>
      </c>
      <c r="AX76" s="49">
        <v>0</v>
      </c>
      <c r="AY76" s="49">
        <v>0</v>
      </c>
      <c r="AZ76" s="49" t="s">
        <v>76</v>
      </c>
      <c r="BA76" s="49">
        <v>0</v>
      </c>
      <c r="BB76" s="49">
        <v>0</v>
      </c>
      <c r="BC76" s="49">
        <v>0</v>
      </c>
      <c r="BD76" s="49">
        <v>0</v>
      </c>
      <c r="BE76" s="49">
        <v>0</v>
      </c>
      <c r="BF76" s="49" t="s">
        <v>76</v>
      </c>
      <c r="BG76" s="49">
        <v>0</v>
      </c>
      <c r="BH76" s="49">
        <v>0</v>
      </c>
      <c r="BI76" s="49">
        <v>0</v>
      </c>
      <c r="BJ76" s="49">
        <v>0</v>
      </c>
      <c r="BK76" s="49">
        <v>0</v>
      </c>
      <c r="BL76" s="49" t="s">
        <v>76</v>
      </c>
      <c r="BM76" s="49">
        <v>0</v>
      </c>
      <c r="BN76" s="49">
        <v>0</v>
      </c>
      <c r="BO76" s="49">
        <v>0</v>
      </c>
      <c r="BP76" s="49">
        <v>0</v>
      </c>
      <c r="BQ76" s="49">
        <v>0</v>
      </c>
      <c r="BR76" s="49" t="s">
        <v>76</v>
      </c>
      <c r="BS76" s="49">
        <v>0</v>
      </c>
      <c r="BT76" s="49">
        <v>0</v>
      </c>
      <c r="BU76" s="49">
        <v>0</v>
      </c>
      <c r="BV76" s="49">
        <v>0</v>
      </c>
      <c r="BW76" s="49">
        <v>0</v>
      </c>
      <c r="BX76" s="50" t="str">
        <f>IF([1]Н0228_1037000158513_02_0_69_!DC75="","",[1]Н0228_1037000158513_02_0_69_!DC75)</f>
        <v>нд</v>
      </c>
    </row>
    <row r="77" spans="1:76" s="51" customFormat="1" ht="78.75" x14ac:dyDescent="0.25">
      <c r="A77" s="43" t="str">
        <f>[1]Н0228_1037000158513_02_0_69_!A76</f>
        <v>1.3.2</v>
      </c>
      <c r="B77" s="53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43" t="str">
        <f>[1]Н0228_1037000158513_02_0_69_!C76</f>
        <v>Г</v>
      </c>
      <c r="D77" s="46" t="s">
        <v>76</v>
      </c>
      <c r="E77" s="46">
        <f t="shared" ref="E77:I77" si="55">SUM(E78:E78)</f>
        <v>0</v>
      </c>
      <c r="F77" s="46">
        <f t="shared" si="55"/>
        <v>0</v>
      </c>
      <c r="G77" s="46">
        <f t="shared" si="55"/>
        <v>0</v>
      </c>
      <c r="H77" s="46">
        <f t="shared" si="55"/>
        <v>0</v>
      </c>
      <c r="I77" s="46">
        <f t="shared" si="55"/>
        <v>0</v>
      </c>
      <c r="J77" s="46" t="s">
        <v>76</v>
      </c>
      <c r="K77" s="46" t="s">
        <v>76</v>
      </c>
      <c r="L77" s="46" t="s">
        <v>76</v>
      </c>
      <c r="M77" s="46" t="s">
        <v>76</v>
      </c>
      <c r="N77" s="46" t="s">
        <v>76</v>
      </c>
      <c r="O77" s="46" t="s">
        <v>76</v>
      </c>
      <c r="P77" s="46" t="s">
        <v>76</v>
      </c>
      <c r="Q77" s="49">
        <f>SUM(Q78:Q78)</f>
        <v>0</v>
      </c>
      <c r="R77" s="49">
        <f>SUM(R78:R78)</f>
        <v>0</v>
      </c>
      <c r="S77" s="49">
        <f>SUM(S78:S78)</f>
        <v>1.4</v>
      </c>
      <c r="T77" s="49">
        <f>SUM(T78:T78)</f>
        <v>0</v>
      </c>
      <c r="U77" s="49">
        <f>SUM(U78:U78)</f>
        <v>0</v>
      </c>
      <c r="V77" s="49" t="s">
        <v>76</v>
      </c>
      <c r="W77" s="49">
        <f t="shared" ref="W77:BW77" si="56">SUM(W78:W78)</f>
        <v>0</v>
      </c>
      <c r="X77" s="49">
        <f t="shared" si="56"/>
        <v>0</v>
      </c>
      <c r="Y77" s="49">
        <f t="shared" si="56"/>
        <v>1.3660000000000001</v>
      </c>
      <c r="Z77" s="49">
        <f t="shared" si="56"/>
        <v>0</v>
      </c>
      <c r="AA77" s="49">
        <f t="shared" si="56"/>
        <v>0</v>
      </c>
      <c r="AB77" s="49" t="s">
        <v>76</v>
      </c>
      <c r="AC77" s="49">
        <f t="shared" si="56"/>
        <v>0</v>
      </c>
      <c r="AD77" s="49">
        <f t="shared" si="56"/>
        <v>0</v>
      </c>
      <c r="AE77" s="49">
        <f t="shared" si="56"/>
        <v>0</v>
      </c>
      <c r="AF77" s="49">
        <f t="shared" si="56"/>
        <v>0</v>
      </c>
      <c r="AG77" s="49">
        <f t="shared" si="56"/>
        <v>0</v>
      </c>
      <c r="AH77" s="49" t="s">
        <v>76</v>
      </c>
      <c r="AI77" s="49">
        <f t="shared" si="56"/>
        <v>0</v>
      </c>
      <c r="AJ77" s="49">
        <f t="shared" si="56"/>
        <v>0</v>
      </c>
      <c r="AK77" s="49">
        <f t="shared" si="56"/>
        <v>0</v>
      </c>
      <c r="AL77" s="49">
        <f t="shared" si="56"/>
        <v>0</v>
      </c>
      <c r="AM77" s="49">
        <f t="shared" si="56"/>
        <v>0</v>
      </c>
      <c r="AN77" s="49" t="s">
        <v>76</v>
      </c>
      <c r="AO77" s="49">
        <f t="shared" si="56"/>
        <v>0</v>
      </c>
      <c r="AP77" s="49">
        <f t="shared" si="56"/>
        <v>0</v>
      </c>
      <c r="AQ77" s="49">
        <f t="shared" si="56"/>
        <v>0</v>
      </c>
      <c r="AR77" s="49">
        <f t="shared" si="56"/>
        <v>0</v>
      </c>
      <c r="AS77" s="49">
        <f t="shared" si="56"/>
        <v>0</v>
      </c>
      <c r="AT77" s="49" t="s">
        <v>76</v>
      </c>
      <c r="AU77" s="49">
        <f t="shared" si="56"/>
        <v>0</v>
      </c>
      <c r="AV77" s="49">
        <f t="shared" si="56"/>
        <v>0</v>
      </c>
      <c r="AW77" s="49">
        <f t="shared" si="56"/>
        <v>0</v>
      </c>
      <c r="AX77" s="49">
        <f t="shared" si="56"/>
        <v>0</v>
      </c>
      <c r="AY77" s="49">
        <f t="shared" si="56"/>
        <v>0</v>
      </c>
      <c r="AZ77" s="49" t="s">
        <v>76</v>
      </c>
      <c r="BA77" s="49">
        <f t="shared" si="56"/>
        <v>0</v>
      </c>
      <c r="BB77" s="49">
        <f t="shared" si="56"/>
        <v>0</v>
      </c>
      <c r="BC77" s="49">
        <f t="shared" si="56"/>
        <v>0</v>
      </c>
      <c r="BD77" s="49">
        <f t="shared" si="56"/>
        <v>0</v>
      </c>
      <c r="BE77" s="49">
        <f t="shared" si="56"/>
        <v>0</v>
      </c>
      <c r="BF77" s="49" t="s">
        <v>76</v>
      </c>
      <c r="BG77" s="49">
        <f t="shared" si="56"/>
        <v>0</v>
      </c>
      <c r="BH77" s="49">
        <f t="shared" si="56"/>
        <v>0</v>
      </c>
      <c r="BI77" s="49">
        <f t="shared" si="56"/>
        <v>0</v>
      </c>
      <c r="BJ77" s="49">
        <f t="shared" si="56"/>
        <v>0</v>
      </c>
      <c r="BK77" s="49">
        <f t="shared" si="56"/>
        <v>0</v>
      </c>
      <c r="BL77" s="49" t="s">
        <v>76</v>
      </c>
      <c r="BM77" s="49">
        <f t="shared" si="56"/>
        <v>0</v>
      </c>
      <c r="BN77" s="49">
        <f t="shared" si="56"/>
        <v>0</v>
      </c>
      <c r="BO77" s="49">
        <f t="shared" si="56"/>
        <v>0</v>
      </c>
      <c r="BP77" s="49">
        <f t="shared" si="56"/>
        <v>0</v>
      </c>
      <c r="BQ77" s="49">
        <f t="shared" si="56"/>
        <v>0</v>
      </c>
      <c r="BR77" s="49" t="s">
        <v>76</v>
      </c>
      <c r="BS77" s="49">
        <f t="shared" si="56"/>
        <v>0</v>
      </c>
      <c r="BT77" s="49">
        <f t="shared" si="56"/>
        <v>0</v>
      </c>
      <c r="BU77" s="49">
        <f t="shared" si="56"/>
        <v>0</v>
      </c>
      <c r="BV77" s="49">
        <f t="shared" si="56"/>
        <v>0</v>
      </c>
      <c r="BW77" s="49">
        <f t="shared" si="56"/>
        <v>0</v>
      </c>
      <c r="BX77" s="50" t="str">
        <f>IF([1]Н0228_1037000158513_02_0_69_!DC76="","",[1]Н0228_1037000158513_02_0_69_!DC76)</f>
        <v>нд</v>
      </c>
    </row>
    <row r="78" spans="1:76" ht="47.25" x14ac:dyDescent="0.25">
      <c r="A78" s="43" t="str">
        <f>[1]Н0228_1037000158513_02_0_69_!A77</f>
        <v>1.3.2</v>
      </c>
      <c r="B78" s="53" t="str">
        <f>[1]Н0228_1037000158513_02_0_69_!B77</f>
        <v>Обеспечение надежности и бесперебойности электроснабжения потребителей Ленинского района</v>
      </c>
      <c r="C78" s="43" t="str">
        <f>[1]Н0228_1037000158513_02_0_69_!C77</f>
        <v>J_000400004</v>
      </c>
      <c r="D78" s="46">
        <v>0</v>
      </c>
      <c r="E78" s="46">
        <v>0</v>
      </c>
      <c r="F78" s="46">
        <v>0</v>
      </c>
      <c r="G78" s="46">
        <v>0</v>
      </c>
      <c r="H78" s="46">
        <v>0</v>
      </c>
      <c r="I78" s="46">
        <v>0</v>
      </c>
      <c r="J78" s="46" t="s">
        <v>76</v>
      </c>
      <c r="K78" s="46">
        <v>0</v>
      </c>
      <c r="L78" s="46">
        <v>0</v>
      </c>
      <c r="M78" s="46">
        <v>0</v>
      </c>
      <c r="N78" s="46">
        <v>0</v>
      </c>
      <c r="O78" s="46">
        <v>0</v>
      </c>
      <c r="P78" s="50">
        <v>4</v>
      </c>
      <c r="Q78" s="49">
        <f>[1]Н0228_1037000158513_04_0_69_!V78</f>
        <v>0</v>
      </c>
      <c r="R78" s="49">
        <f>[1]Н0228_1037000158513_04_0_69_!W78</f>
        <v>0</v>
      </c>
      <c r="S78" s="49">
        <f>[1]Н0228_1037000158513_04_0_69_!X78</f>
        <v>1.4</v>
      </c>
      <c r="T78" s="49">
        <f>[1]Н0228_1037000158513_04_0_69_!Y78</f>
        <v>0</v>
      </c>
      <c r="U78" s="49">
        <f>[1]Н0228_1037000158513_04_0_69_!Z78</f>
        <v>0</v>
      </c>
      <c r="V78" s="46">
        <v>4</v>
      </c>
      <c r="W78" s="46">
        <v>0</v>
      </c>
      <c r="X78" s="46">
        <v>0</v>
      </c>
      <c r="Y78" s="46">
        <v>1.3660000000000001</v>
      </c>
      <c r="Z78" s="46">
        <v>0</v>
      </c>
      <c r="AA78" s="46">
        <v>0</v>
      </c>
      <c r="AB78" s="46">
        <v>0</v>
      </c>
      <c r="AC78" s="49">
        <f>[1]Н0228_1037000158513_04_0_69_!AJ78</f>
        <v>0</v>
      </c>
      <c r="AD78" s="49">
        <f>[1]Н0228_1037000158513_04_0_69_!AK78</f>
        <v>0</v>
      </c>
      <c r="AE78" s="49">
        <f>[1]Н0228_1037000158513_04_0_69_!AL78</f>
        <v>0</v>
      </c>
      <c r="AF78" s="49">
        <f>[1]Н0228_1037000158513_04_0_69_!AM78</f>
        <v>0</v>
      </c>
      <c r="AG78" s="49">
        <f>[1]Н0228_1037000158513_04_0_69_!AN78</f>
        <v>0</v>
      </c>
      <c r="AH78" s="46" t="s">
        <v>76</v>
      </c>
      <c r="AI78" s="46" t="s">
        <v>76</v>
      </c>
      <c r="AJ78" s="46" t="s">
        <v>76</v>
      </c>
      <c r="AK78" s="46" t="s">
        <v>76</v>
      </c>
      <c r="AL78" s="46" t="s">
        <v>76</v>
      </c>
      <c r="AM78" s="46" t="s">
        <v>76</v>
      </c>
      <c r="AN78" s="46">
        <v>0</v>
      </c>
      <c r="AO78" s="49">
        <f>[1]Н0228_1037000158513_04_0_69_!AX78</f>
        <v>0</v>
      </c>
      <c r="AP78" s="49">
        <f>[1]Н0228_1037000158513_04_0_69_!AY78</f>
        <v>0</v>
      </c>
      <c r="AQ78" s="49">
        <f>[1]Н0228_1037000158513_04_0_69_!AZ78</f>
        <v>0</v>
      </c>
      <c r="AR78" s="49">
        <f>[1]Н0228_1037000158513_04_0_69_!BA78</f>
        <v>0</v>
      </c>
      <c r="AS78" s="49">
        <f>[1]Н0228_1037000158513_04_0_69_!BB78</f>
        <v>0</v>
      </c>
      <c r="AT78" s="46">
        <f>AN78</f>
        <v>0</v>
      </c>
      <c r="AU78" s="46">
        <f>[1]Н0228_1037000158513_04_0_69_!BE78</f>
        <v>0</v>
      </c>
      <c r="AV78" s="46">
        <f>[1]Н0228_1037000158513_04_0_69_!BF78</f>
        <v>0</v>
      </c>
      <c r="AW78" s="46">
        <f>[1]Н0228_1037000158513_04_0_69_!BG78</f>
        <v>0</v>
      </c>
      <c r="AX78" s="46">
        <f>[1]Н0228_1037000158513_04_0_69_!BH78</f>
        <v>0</v>
      </c>
      <c r="AY78" s="46">
        <f>[1]Н0228_1037000158513_04_0_69_!BI78</f>
        <v>0</v>
      </c>
      <c r="AZ78" s="46">
        <v>0</v>
      </c>
      <c r="BA78" s="54">
        <f>[1]Н0228_1037000158513_04_0_69_!BL78</f>
        <v>0</v>
      </c>
      <c r="BB78" s="54">
        <f>[1]Н0228_1037000158513_04_0_69_!BM78</f>
        <v>0</v>
      </c>
      <c r="BC78" s="54">
        <f>[1]Н0228_1037000158513_04_0_69_!BN78</f>
        <v>0</v>
      </c>
      <c r="BD78" s="54">
        <f>[1]Н0228_1037000158513_04_0_69_!BO78</f>
        <v>0</v>
      </c>
      <c r="BE78" s="54">
        <f>[1]Н0228_1037000158513_04_0_69_!BP78</f>
        <v>0</v>
      </c>
      <c r="BF78" s="46">
        <f>AZ78</f>
        <v>0</v>
      </c>
      <c r="BG78" s="46">
        <f>BA78</f>
        <v>0</v>
      </c>
      <c r="BH78" s="46">
        <f t="shared" ref="BH78:BK78" si="57">BB78</f>
        <v>0</v>
      </c>
      <c r="BI78" s="46">
        <f t="shared" si="57"/>
        <v>0</v>
      </c>
      <c r="BJ78" s="46">
        <f t="shared" si="57"/>
        <v>0</v>
      </c>
      <c r="BK78" s="46">
        <f t="shared" si="57"/>
        <v>0</v>
      </c>
      <c r="BL78" s="46" t="s">
        <v>76</v>
      </c>
      <c r="BM78" s="49">
        <f>[1]Н0228_1037000158513_04_0_69_!BZ78</f>
        <v>0</v>
      </c>
      <c r="BN78" s="49">
        <f>[1]Н0228_1037000158513_04_0_69_!CA78</f>
        <v>0</v>
      </c>
      <c r="BO78" s="49">
        <f>[1]Н0228_1037000158513_04_0_69_!CB78</f>
        <v>0</v>
      </c>
      <c r="BP78" s="49">
        <f>[1]Н0228_1037000158513_04_0_69_!CC78</f>
        <v>0</v>
      </c>
      <c r="BQ78" s="49">
        <f>[1]Н0228_1037000158513_04_0_69_!CD78</f>
        <v>0</v>
      </c>
      <c r="BR78" s="46" t="str">
        <f>BL78</f>
        <v>нд</v>
      </c>
      <c r="BS78" s="46">
        <f t="shared" ref="BS78:BW78" si="58">BM78</f>
        <v>0</v>
      </c>
      <c r="BT78" s="46">
        <f t="shared" si="58"/>
        <v>0</v>
      </c>
      <c r="BU78" s="46">
        <f t="shared" si="58"/>
        <v>0</v>
      </c>
      <c r="BV78" s="46">
        <f t="shared" si="58"/>
        <v>0</v>
      </c>
      <c r="BW78" s="46">
        <f t="shared" si="58"/>
        <v>0</v>
      </c>
      <c r="BX78" s="50" t="str">
        <f>IF([1]Н0228_1037000158513_02_0_69_!DC77="","",[1]Н0228_1037000158513_02_0_69_!DC77)</f>
        <v>нд</v>
      </c>
    </row>
    <row r="79" spans="1:76" s="51" customFormat="1" ht="47.25" x14ac:dyDescent="0.25">
      <c r="A79" s="43" t="str">
        <f>[1]Н0228_1037000158513_02_0_69_!A78</f>
        <v>1.4</v>
      </c>
      <c r="B79" s="53" t="str">
        <f>[1]Н0228_1037000158513_02_0_69_!B78</f>
        <v>Прочее новое строительство объектов электросетевого хозяйства, всего, в том числе:</v>
      </c>
      <c r="C79" s="43" t="str">
        <f>[1]Н0228_1037000158513_02_0_69_!C78</f>
        <v>Г</v>
      </c>
      <c r="D79" s="46" t="s">
        <v>76</v>
      </c>
      <c r="E79" s="46">
        <f>SUM(E80:E88)</f>
        <v>0</v>
      </c>
      <c r="F79" s="46">
        <f t="shared" ref="F79:I79" si="59">SUM(F80:F88)</f>
        <v>0</v>
      </c>
      <c r="G79" s="46">
        <f t="shared" si="59"/>
        <v>0</v>
      </c>
      <c r="H79" s="46">
        <f t="shared" si="59"/>
        <v>0</v>
      </c>
      <c r="I79" s="46">
        <f t="shared" si="59"/>
        <v>0</v>
      </c>
      <c r="J79" s="46" t="s">
        <v>76</v>
      </c>
      <c r="K79" s="46">
        <f>SUM(K80:K88)</f>
        <v>0</v>
      </c>
      <c r="L79" s="46">
        <f t="shared" ref="L79:O79" si="60">SUM(L80:L88)</f>
        <v>0</v>
      </c>
      <c r="M79" s="46">
        <f t="shared" si="60"/>
        <v>0</v>
      </c>
      <c r="N79" s="46">
        <f t="shared" si="60"/>
        <v>0</v>
      </c>
      <c r="O79" s="46">
        <f t="shared" si="60"/>
        <v>0</v>
      </c>
      <c r="P79" s="46" t="s">
        <v>76</v>
      </c>
      <c r="Q79" s="46">
        <f>SUM(Q80:Q88)</f>
        <v>1.92</v>
      </c>
      <c r="R79" s="46">
        <f t="shared" ref="R79:U79" si="61">SUM(R80:R88)</f>
        <v>0</v>
      </c>
      <c r="S79" s="46">
        <f t="shared" si="61"/>
        <v>21.146999999999998</v>
      </c>
      <c r="T79" s="46">
        <f t="shared" si="61"/>
        <v>0</v>
      </c>
      <c r="U79" s="46">
        <f t="shared" si="61"/>
        <v>23</v>
      </c>
      <c r="V79" s="49" t="s">
        <v>76</v>
      </c>
      <c r="W79" s="46">
        <f>SUM(W80:W88)</f>
        <v>1.92</v>
      </c>
      <c r="X79" s="46">
        <f t="shared" ref="X79:AA79" si="62">SUM(X80:X88)</f>
        <v>0</v>
      </c>
      <c r="Y79" s="46">
        <f t="shared" si="62"/>
        <v>15.306000000000001</v>
      </c>
      <c r="Z79" s="46">
        <f t="shared" si="62"/>
        <v>0</v>
      </c>
      <c r="AA79" s="46">
        <f t="shared" si="62"/>
        <v>23</v>
      </c>
      <c r="AB79" s="49" t="s">
        <v>76</v>
      </c>
      <c r="AC79" s="46">
        <f>SUM(AC80:AC88)</f>
        <v>0.56999999999999995</v>
      </c>
      <c r="AD79" s="46">
        <f t="shared" ref="AD79:AG79" si="63">SUM(AD80:AD88)</f>
        <v>0</v>
      </c>
      <c r="AE79" s="46">
        <f t="shared" si="63"/>
        <v>19.224999999999998</v>
      </c>
      <c r="AF79" s="46">
        <f t="shared" si="63"/>
        <v>0</v>
      </c>
      <c r="AG79" s="46">
        <f t="shared" si="63"/>
        <v>23</v>
      </c>
      <c r="AH79" s="49" t="s">
        <v>76</v>
      </c>
      <c r="AI79" s="46">
        <f>SUM(AI80:AI88)</f>
        <v>1.3</v>
      </c>
      <c r="AJ79" s="46">
        <f t="shared" ref="AJ79:AM79" si="64">SUM(AJ80:AJ88)</f>
        <v>0</v>
      </c>
      <c r="AK79" s="46">
        <f t="shared" si="64"/>
        <v>17.584</v>
      </c>
      <c r="AL79" s="46">
        <f t="shared" si="64"/>
        <v>0</v>
      </c>
      <c r="AM79" s="46">
        <f t="shared" si="64"/>
        <v>3</v>
      </c>
      <c r="AN79" s="49" t="s">
        <v>76</v>
      </c>
      <c r="AO79" s="46">
        <f>SUM(AO80:AO88)</f>
        <v>1.46</v>
      </c>
      <c r="AP79" s="46">
        <f t="shared" ref="AP79:AR79" si="65">SUM(AP80:AP88)</f>
        <v>0</v>
      </c>
      <c r="AQ79" s="46">
        <f t="shared" si="65"/>
        <v>24.151</v>
      </c>
      <c r="AR79" s="46">
        <f t="shared" si="65"/>
        <v>0</v>
      </c>
      <c r="AS79" s="46">
        <f>SUM(AS80:AS88)</f>
        <v>3</v>
      </c>
      <c r="AT79" s="49" t="s">
        <v>76</v>
      </c>
      <c r="AU79" s="46">
        <f>SUM(AU80:AU88)</f>
        <v>1.46</v>
      </c>
      <c r="AV79" s="46">
        <f t="shared" ref="AV79:AY79" si="66">SUM(AV80:AV88)</f>
        <v>0</v>
      </c>
      <c r="AW79" s="46">
        <f t="shared" si="66"/>
        <v>19.260000000000002</v>
      </c>
      <c r="AX79" s="46">
        <f t="shared" si="66"/>
        <v>0</v>
      </c>
      <c r="AY79" s="46">
        <f t="shared" si="66"/>
        <v>3</v>
      </c>
      <c r="AZ79" s="49" t="s">
        <v>76</v>
      </c>
      <c r="BA79" s="46">
        <f>SUM(BA80:BA88)</f>
        <v>0.41</v>
      </c>
      <c r="BB79" s="46">
        <f t="shared" ref="BB79:BE79" si="67">SUM(BB80:BB88)</f>
        <v>0</v>
      </c>
      <c r="BC79" s="46">
        <f t="shared" si="67"/>
        <v>20.695</v>
      </c>
      <c r="BD79" s="46">
        <f t="shared" si="67"/>
        <v>0</v>
      </c>
      <c r="BE79" s="46">
        <f t="shared" si="67"/>
        <v>20</v>
      </c>
      <c r="BF79" s="49" t="s">
        <v>76</v>
      </c>
      <c r="BG79" s="46">
        <f>SUM(BG80:BG88)</f>
        <v>0.41</v>
      </c>
      <c r="BH79" s="46">
        <f t="shared" ref="BH79:BK79" si="68">SUM(BH80:BH88)</f>
        <v>0</v>
      </c>
      <c r="BI79" s="46">
        <f>SUM(BI80:BI90)</f>
        <v>25.339000000000002</v>
      </c>
      <c r="BJ79" s="46">
        <f t="shared" si="68"/>
        <v>0</v>
      </c>
      <c r="BK79" s="46">
        <f t="shared" si="68"/>
        <v>20</v>
      </c>
      <c r="BL79" s="49" t="s">
        <v>76</v>
      </c>
      <c r="BM79" s="46">
        <f>SUM(BM80:BM88)</f>
        <v>0.32</v>
      </c>
      <c r="BN79" s="46">
        <f t="shared" ref="BN79:BQ79" si="69">SUM(BN80:BN88)</f>
        <v>0</v>
      </c>
      <c r="BO79" s="46">
        <f t="shared" si="69"/>
        <v>18.504999999999999</v>
      </c>
      <c r="BP79" s="46">
        <f t="shared" si="69"/>
        <v>0</v>
      </c>
      <c r="BQ79" s="46">
        <f t="shared" si="69"/>
        <v>20</v>
      </c>
      <c r="BR79" s="49" t="s">
        <v>76</v>
      </c>
      <c r="BS79" s="46">
        <f>SUM(BS80:BS88)</f>
        <v>0.32</v>
      </c>
      <c r="BT79" s="46">
        <f t="shared" ref="BT79:BW79" si="70">SUM(BT80:BT88)</f>
        <v>0</v>
      </c>
      <c r="BU79" s="46">
        <f t="shared" si="70"/>
        <v>18.504999999999999</v>
      </c>
      <c r="BV79" s="46">
        <f t="shared" si="70"/>
        <v>0</v>
      </c>
      <c r="BW79" s="46">
        <f t="shared" si="70"/>
        <v>20</v>
      </c>
      <c r="BX79" s="50" t="str">
        <f>IF([1]Н0228_1037000158513_02_0_69_!DC78="","",[1]Н0228_1037000158513_02_0_69_!DC78)</f>
        <v>нд</v>
      </c>
    </row>
    <row r="80" spans="1:76" ht="31.5" x14ac:dyDescent="0.25">
      <c r="A80" s="43" t="str">
        <f>[1]Н0228_1037000158513_02_0_69_!A79</f>
        <v>1.4</v>
      </c>
      <c r="B80" s="53" t="str">
        <f>[1]Н0228_1037000158513_02_0_69_!B79</f>
        <v>Строительство и реконструкция сетей электроснабжения 0,4кВ</v>
      </c>
      <c r="C80" s="43" t="str">
        <f>[1]Н0228_1037000158513_02_0_69_!C79</f>
        <v>J_0000500016</v>
      </c>
      <c r="D80" s="46">
        <v>0</v>
      </c>
      <c r="E80" s="46">
        <v>0</v>
      </c>
      <c r="F80" s="46">
        <v>0</v>
      </c>
      <c r="G80" s="46">
        <v>0</v>
      </c>
      <c r="H80" s="46">
        <v>0</v>
      </c>
      <c r="I80" s="46">
        <v>0</v>
      </c>
      <c r="J80" s="46" t="s">
        <v>76</v>
      </c>
      <c r="K80" s="46">
        <v>0</v>
      </c>
      <c r="L80" s="46">
        <v>0</v>
      </c>
      <c r="M80" s="46">
        <v>0</v>
      </c>
      <c r="N80" s="46">
        <v>0</v>
      </c>
      <c r="O80" s="46">
        <v>0</v>
      </c>
      <c r="P80" s="50">
        <v>4</v>
      </c>
      <c r="Q80" s="49">
        <f>[1]Н0228_1037000158513_04_0_69_!V80</f>
        <v>0</v>
      </c>
      <c r="R80" s="49">
        <f>[1]Н0228_1037000158513_04_0_69_!W80</f>
        <v>0</v>
      </c>
      <c r="S80" s="49">
        <f>[1]Н0228_1037000158513_04_0_69_!X80</f>
        <v>16.914999999999999</v>
      </c>
      <c r="T80" s="49">
        <f>[1]Н0228_1037000158513_04_0_69_!Y80</f>
        <v>0</v>
      </c>
      <c r="U80" s="49">
        <f>[1]Н0228_1037000158513_04_0_69_!Z80</f>
        <v>0</v>
      </c>
      <c r="V80" s="46">
        <v>4</v>
      </c>
      <c r="W80" s="46">
        <v>0</v>
      </c>
      <c r="X80" s="46">
        <v>0</v>
      </c>
      <c r="Y80" s="46">
        <v>14.189</v>
      </c>
      <c r="Z80" s="46">
        <v>0</v>
      </c>
      <c r="AA80" s="46">
        <v>0</v>
      </c>
      <c r="AB80" s="46">
        <v>4</v>
      </c>
      <c r="AC80" s="49">
        <f>[1]Н0228_1037000158513_04_0_69_!AJ80</f>
        <v>0</v>
      </c>
      <c r="AD80" s="49">
        <f>[1]Н0228_1037000158513_04_0_69_!AK80</f>
        <v>0</v>
      </c>
      <c r="AE80" s="49">
        <f>[1]Н0228_1037000158513_04_0_69_!AL80</f>
        <v>16.914999999999999</v>
      </c>
      <c r="AF80" s="49">
        <f>[1]Н0228_1037000158513_04_0_69_!AM80</f>
        <v>0</v>
      </c>
      <c r="AG80" s="49">
        <f>[1]Н0228_1037000158513_04_0_69_!AN80</f>
        <v>0</v>
      </c>
      <c r="AH80" s="46">
        <v>4</v>
      </c>
      <c r="AI80" s="46">
        <v>0</v>
      </c>
      <c r="AJ80" s="46">
        <v>0</v>
      </c>
      <c r="AK80" s="46">
        <v>14.956999999999999</v>
      </c>
      <c r="AL80" s="46">
        <v>0</v>
      </c>
      <c r="AM80" s="46">
        <v>0</v>
      </c>
      <c r="AN80" s="46">
        <v>4</v>
      </c>
      <c r="AO80" s="49">
        <f>[1]Н0228_1037000158513_04_0_69_!AX80</f>
        <v>0</v>
      </c>
      <c r="AP80" s="49">
        <f>[1]Н0228_1037000158513_04_0_69_!AY80</f>
        <v>0</v>
      </c>
      <c r="AQ80" s="49">
        <f>[1]Н0228_1037000158513_04_0_69_!AZ80</f>
        <v>16.914999999999999</v>
      </c>
      <c r="AR80" s="49">
        <f>[1]Н0228_1037000158513_04_0_69_!BA80</f>
        <v>0</v>
      </c>
      <c r="AS80" s="49">
        <f>[1]Н0228_1037000158513_04_0_69_!BB80</f>
        <v>0</v>
      </c>
      <c r="AT80" s="46">
        <f t="shared" ref="AT80:AT82" si="71">AN80</f>
        <v>4</v>
      </c>
      <c r="AU80" s="46">
        <f>[1]Н0228_1037000158513_04_0_69_!BE80</f>
        <v>0</v>
      </c>
      <c r="AV80" s="46">
        <f>[1]Н0228_1037000158513_04_0_69_!BF80</f>
        <v>0</v>
      </c>
      <c r="AW80" s="46">
        <f>[1]Н0228_1037000158513_04_0_69_!BG80</f>
        <v>12.148</v>
      </c>
      <c r="AX80" s="46">
        <f>[1]Н0228_1037000158513_04_0_69_!BH80</f>
        <v>0</v>
      </c>
      <c r="AY80" s="46">
        <f>[1]Н0228_1037000158513_04_0_69_!BI80</f>
        <v>0</v>
      </c>
      <c r="AZ80" s="46">
        <v>4</v>
      </c>
      <c r="BA80" s="54">
        <f>[1]Н0228_1037000158513_04_0_69_!BL80</f>
        <v>0</v>
      </c>
      <c r="BB80" s="54">
        <f>[1]Н0228_1037000158513_04_0_69_!BM80</f>
        <v>0</v>
      </c>
      <c r="BC80" s="54">
        <f>[1]Н0228_1037000158513_04_0_69_!BN80</f>
        <v>16.914999999999999</v>
      </c>
      <c r="BD80" s="54">
        <f>[1]Н0228_1037000158513_04_0_69_!BO80</f>
        <v>0</v>
      </c>
      <c r="BE80" s="54">
        <f>[1]Н0228_1037000158513_04_0_69_!BP80</f>
        <v>0</v>
      </c>
      <c r="BF80" s="46">
        <f t="shared" ref="BF80:BK88" si="72">AZ80</f>
        <v>4</v>
      </c>
      <c r="BG80" s="46">
        <f t="shared" si="72"/>
        <v>0</v>
      </c>
      <c r="BH80" s="46">
        <f t="shared" si="72"/>
        <v>0</v>
      </c>
      <c r="BI80" s="46">
        <f t="shared" si="72"/>
        <v>16.914999999999999</v>
      </c>
      <c r="BJ80" s="46">
        <f t="shared" si="72"/>
        <v>0</v>
      </c>
      <c r="BK80" s="46">
        <f t="shared" si="72"/>
        <v>0</v>
      </c>
      <c r="BL80" s="46" t="s">
        <v>76</v>
      </c>
      <c r="BM80" s="49">
        <f>[1]Н0228_1037000158513_04_0_69_!BZ80</f>
        <v>0</v>
      </c>
      <c r="BN80" s="49">
        <f>[1]Н0228_1037000158513_04_0_69_!CA80</f>
        <v>0</v>
      </c>
      <c r="BO80" s="49">
        <f>[1]Н0228_1037000158513_04_0_69_!CB80</f>
        <v>16.914999999999999</v>
      </c>
      <c r="BP80" s="49">
        <f>[1]Н0228_1037000158513_04_0_69_!CC80</f>
        <v>0</v>
      </c>
      <c r="BQ80" s="49">
        <f>[1]Н0228_1037000158513_04_0_69_!CD80</f>
        <v>0</v>
      </c>
      <c r="BR80" s="46" t="str">
        <f t="shared" ref="BR80:BW90" si="73">BL80</f>
        <v>нд</v>
      </c>
      <c r="BS80" s="46">
        <f t="shared" si="73"/>
        <v>0</v>
      </c>
      <c r="BT80" s="46">
        <f t="shared" si="73"/>
        <v>0</v>
      </c>
      <c r="BU80" s="46">
        <f t="shared" si="73"/>
        <v>16.914999999999999</v>
      </c>
      <c r="BV80" s="46">
        <f t="shared" si="73"/>
        <v>0</v>
      </c>
      <c r="BW80" s="46">
        <f t="shared" si="73"/>
        <v>0</v>
      </c>
      <c r="BX80" s="50" t="str">
        <f>IF([1]Н0228_1037000158513_02_0_69_!DC79="","",[1]Н0228_1037000158513_02_0_69_!DC79)</f>
        <v>нд</v>
      </c>
    </row>
    <row r="81" spans="1:76" ht="78.75" x14ac:dyDescent="0.25">
      <c r="A81" s="43" t="str">
        <f>[1]Н0228_1037000158513_02_0_69_!A80</f>
        <v>1.4</v>
      </c>
      <c r="B81" s="53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1" s="43" t="str">
        <f>[1]Н0228_1037000158513_02_0_69_!C80</f>
        <v>J_100456002</v>
      </c>
      <c r="D81" s="46">
        <v>0</v>
      </c>
      <c r="E81" s="46">
        <v>0</v>
      </c>
      <c r="F81" s="46">
        <v>0</v>
      </c>
      <c r="G81" s="46">
        <v>0</v>
      </c>
      <c r="H81" s="46">
        <v>0</v>
      </c>
      <c r="I81" s="46">
        <v>0</v>
      </c>
      <c r="J81" s="46" t="s">
        <v>76</v>
      </c>
      <c r="K81" s="46">
        <v>0</v>
      </c>
      <c r="L81" s="46">
        <v>0</v>
      </c>
      <c r="M81" s="46">
        <v>0</v>
      </c>
      <c r="N81" s="46">
        <v>0</v>
      </c>
      <c r="O81" s="46">
        <v>0</v>
      </c>
      <c r="P81" s="50">
        <v>4</v>
      </c>
      <c r="Q81" s="49">
        <f>[1]Н0228_1037000158513_04_0_69_!V81</f>
        <v>1.92</v>
      </c>
      <c r="R81" s="49">
        <f>[1]Н0228_1037000158513_04_0_69_!W81</f>
        <v>0</v>
      </c>
      <c r="S81" s="49">
        <f>[1]Н0228_1037000158513_04_0_69_!X81</f>
        <v>4.2320000000000002</v>
      </c>
      <c r="T81" s="49">
        <f>[1]Н0228_1037000158513_04_0_69_!Y81</f>
        <v>0</v>
      </c>
      <c r="U81" s="49">
        <f>[1]Н0228_1037000158513_04_0_69_!Z81</f>
        <v>0</v>
      </c>
      <c r="V81" s="46">
        <v>4</v>
      </c>
      <c r="W81" s="46">
        <v>1.92</v>
      </c>
      <c r="X81" s="46">
        <v>0</v>
      </c>
      <c r="Y81" s="46">
        <v>1.117</v>
      </c>
      <c r="Z81" s="46">
        <v>0</v>
      </c>
      <c r="AA81" s="46">
        <v>0</v>
      </c>
      <c r="AB81" s="46">
        <v>4</v>
      </c>
      <c r="AC81" s="49">
        <f>[1]Н0228_1037000158513_04_0_69_!AJ81</f>
        <v>0.56999999999999995</v>
      </c>
      <c r="AD81" s="49">
        <f>[1]Н0228_1037000158513_04_0_69_!AK81</f>
        <v>0</v>
      </c>
      <c r="AE81" s="49">
        <f>[1]Н0228_1037000158513_04_0_69_!AL81</f>
        <v>2.31</v>
      </c>
      <c r="AF81" s="49">
        <f>[1]Н0228_1037000158513_04_0_69_!AM81</f>
        <v>0</v>
      </c>
      <c r="AG81" s="49">
        <f>[1]Н0228_1037000158513_04_0_69_!AN81</f>
        <v>0</v>
      </c>
      <c r="AH81" s="46">
        <v>4</v>
      </c>
      <c r="AI81" s="46">
        <v>1.3</v>
      </c>
      <c r="AJ81" s="46">
        <v>0</v>
      </c>
      <c r="AK81" s="46">
        <v>2.6269999999999998</v>
      </c>
      <c r="AL81" s="46">
        <v>0</v>
      </c>
      <c r="AM81" s="46">
        <v>0</v>
      </c>
      <c r="AN81" s="46">
        <v>4</v>
      </c>
      <c r="AO81" s="49">
        <f>[1]Н0228_1037000158513_04_0_69_!AX81</f>
        <v>0.96</v>
      </c>
      <c r="AP81" s="49">
        <f>[1]Н0228_1037000158513_04_0_69_!AY81</f>
        <v>0</v>
      </c>
      <c r="AQ81" s="49">
        <f>[1]Н0228_1037000158513_04_0_69_!AZ81</f>
        <v>1.2210000000000001</v>
      </c>
      <c r="AR81" s="49">
        <f>[1]Н0228_1037000158513_04_0_69_!BA81</f>
        <v>0</v>
      </c>
      <c r="AS81" s="49">
        <f>[1]Н0228_1037000158513_04_0_69_!BB81</f>
        <v>0</v>
      </c>
      <c r="AT81" s="46">
        <f t="shared" si="71"/>
        <v>4</v>
      </c>
      <c r="AU81" s="46">
        <f>[1]Н0228_1037000158513_04_0_69_!BE81</f>
        <v>0.96</v>
      </c>
      <c r="AV81" s="46">
        <f>[1]Н0228_1037000158513_04_0_69_!BF81</f>
        <v>0</v>
      </c>
      <c r="AW81" s="46">
        <f>[1]Н0228_1037000158513_04_0_69_!BG81</f>
        <v>1.032</v>
      </c>
      <c r="AX81" s="46">
        <f>[1]Н0228_1037000158513_04_0_69_!BH81</f>
        <v>0</v>
      </c>
      <c r="AY81" s="46">
        <f>[1]Н0228_1037000158513_04_0_69_!BI81</f>
        <v>0</v>
      </c>
      <c r="AZ81" s="46">
        <v>4</v>
      </c>
      <c r="BA81" s="54">
        <f>[1]Н0228_1037000158513_04_0_69_!BL81</f>
        <v>0.41</v>
      </c>
      <c r="BB81" s="54">
        <f>[1]Н0228_1037000158513_04_0_69_!BM81</f>
        <v>0</v>
      </c>
      <c r="BC81" s="54">
        <f>[1]Н0228_1037000158513_04_0_69_!BN81</f>
        <v>3.78</v>
      </c>
      <c r="BD81" s="54">
        <f>[1]Н0228_1037000158513_04_0_69_!BO81</f>
        <v>0</v>
      </c>
      <c r="BE81" s="54">
        <f>[1]Н0228_1037000158513_04_0_69_!BP81</f>
        <v>0</v>
      </c>
      <c r="BF81" s="46">
        <f t="shared" si="72"/>
        <v>4</v>
      </c>
      <c r="BG81" s="46">
        <f t="shared" si="72"/>
        <v>0.41</v>
      </c>
      <c r="BH81" s="46">
        <f t="shared" si="72"/>
        <v>0</v>
      </c>
      <c r="BI81" s="46">
        <f t="shared" si="72"/>
        <v>3.78</v>
      </c>
      <c r="BJ81" s="46">
        <f t="shared" si="72"/>
        <v>0</v>
      </c>
      <c r="BK81" s="46">
        <f t="shared" si="72"/>
        <v>0</v>
      </c>
      <c r="BL81" s="46" t="s">
        <v>76</v>
      </c>
      <c r="BM81" s="49">
        <f>[1]Н0228_1037000158513_04_0_69_!BZ81</f>
        <v>0.32</v>
      </c>
      <c r="BN81" s="49">
        <f>[1]Н0228_1037000158513_04_0_69_!CA81</f>
        <v>0</v>
      </c>
      <c r="BO81" s="49">
        <f>[1]Н0228_1037000158513_04_0_69_!CB81</f>
        <v>1.59</v>
      </c>
      <c r="BP81" s="49">
        <f>[1]Н0228_1037000158513_04_0_69_!CC81</f>
        <v>0</v>
      </c>
      <c r="BQ81" s="49">
        <f>[1]Н0228_1037000158513_04_0_69_!CD81</f>
        <v>0</v>
      </c>
      <c r="BR81" s="46" t="str">
        <f t="shared" si="73"/>
        <v>нд</v>
      </c>
      <c r="BS81" s="46">
        <f t="shared" si="73"/>
        <v>0.32</v>
      </c>
      <c r="BT81" s="46">
        <f t="shared" si="73"/>
        <v>0</v>
      </c>
      <c r="BU81" s="46">
        <f t="shared" si="73"/>
        <v>1.59</v>
      </c>
      <c r="BV81" s="46">
        <f t="shared" si="73"/>
        <v>0</v>
      </c>
      <c r="BW81" s="46">
        <f t="shared" si="73"/>
        <v>0</v>
      </c>
      <c r="BX81" s="50" t="str">
        <f>IF([1]Н0228_1037000158513_02_0_69_!DC80="","",[1]Н0228_1037000158513_02_0_69_!DC80)</f>
        <v>нд</v>
      </c>
    </row>
    <row r="82" spans="1:76" x14ac:dyDescent="0.25">
      <c r="A82" s="43" t="str">
        <f>[1]Н0228_1037000158513_02_0_69_!A81</f>
        <v>1.4</v>
      </c>
      <c r="B82" s="53" t="str">
        <f>[1]Н0228_1037000158513_02_0_69_!B81</f>
        <v>Установка реклоузеров</v>
      </c>
      <c r="C82" s="43" t="str">
        <f>[1]Н0228_1037000158513_02_0_69_!C81</f>
        <v>J_0000000815</v>
      </c>
      <c r="D82" s="46">
        <v>0</v>
      </c>
      <c r="E82" s="46">
        <v>0</v>
      </c>
      <c r="F82" s="46">
        <v>0</v>
      </c>
      <c r="G82" s="46">
        <v>0</v>
      </c>
      <c r="H82" s="46">
        <v>0</v>
      </c>
      <c r="I82" s="46">
        <v>0</v>
      </c>
      <c r="J82" s="46" t="s">
        <v>76</v>
      </c>
      <c r="K82" s="46">
        <v>0</v>
      </c>
      <c r="L82" s="46">
        <v>0</v>
      </c>
      <c r="M82" s="46">
        <v>0</v>
      </c>
      <c r="N82" s="46">
        <v>0</v>
      </c>
      <c r="O82" s="46">
        <v>0</v>
      </c>
      <c r="P82" s="50">
        <v>4</v>
      </c>
      <c r="Q82" s="49">
        <f>[1]Н0228_1037000158513_04_0_69_!V82</f>
        <v>0</v>
      </c>
      <c r="R82" s="49">
        <f>[1]Н0228_1037000158513_04_0_69_!W82</f>
        <v>0</v>
      </c>
      <c r="S82" s="49">
        <f>[1]Н0228_1037000158513_04_0_69_!X82</f>
        <v>0</v>
      </c>
      <c r="T82" s="49">
        <f>[1]Н0228_1037000158513_04_0_69_!Y82</f>
        <v>0</v>
      </c>
      <c r="U82" s="49">
        <f>[1]Н0228_1037000158513_04_0_69_!Z82</f>
        <v>3</v>
      </c>
      <c r="V82" s="46">
        <v>4</v>
      </c>
      <c r="W82" s="46">
        <v>0</v>
      </c>
      <c r="X82" s="46">
        <v>0</v>
      </c>
      <c r="Y82" s="46">
        <v>0</v>
      </c>
      <c r="Z82" s="46">
        <v>0</v>
      </c>
      <c r="AA82" s="46">
        <v>3</v>
      </c>
      <c r="AB82" s="46">
        <v>4</v>
      </c>
      <c r="AC82" s="49">
        <f>[1]Н0228_1037000158513_04_0_69_!AJ82</f>
        <v>0</v>
      </c>
      <c r="AD82" s="49">
        <f>[1]Н0228_1037000158513_04_0_69_!AK82</f>
        <v>0</v>
      </c>
      <c r="AE82" s="49">
        <f>[1]Н0228_1037000158513_04_0_69_!AL82</f>
        <v>0</v>
      </c>
      <c r="AF82" s="49">
        <f>[1]Н0228_1037000158513_04_0_69_!AM82</f>
        <v>0</v>
      </c>
      <c r="AG82" s="49">
        <f>[1]Н0228_1037000158513_04_0_69_!AN82</f>
        <v>3</v>
      </c>
      <c r="AH82" s="46">
        <v>4</v>
      </c>
      <c r="AI82" s="46">
        <v>0</v>
      </c>
      <c r="AJ82" s="46">
        <v>0</v>
      </c>
      <c r="AK82" s="46">
        <v>0</v>
      </c>
      <c r="AL82" s="46">
        <v>0</v>
      </c>
      <c r="AM82" s="46">
        <v>3</v>
      </c>
      <c r="AN82" s="46">
        <v>0</v>
      </c>
      <c r="AO82" s="49">
        <f>[1]Н0228_1037000158513_04_0_69_!AX82</f>
        <v>0</v>
      </c>
      <c r="AP82" s="49">
        <f>[1]Н0228_1037000158513_04_0_69_!AY82</f>
        <v>0</v>
      </c>
      <c r="AQ82" s="49">
        <f>[1]Н0228_1037000158513_04_0_69_!AZ82</f>
        <v>0</v>
      </c>
      <c r="AR82" s="49">
        <f>[1]Н0228_1037000158513_04_0_69_!BA82</f>
        <v>0</v>
      </c>
      <c r="AS82" s="49">
        <f>[1]Н0228_1037000158513_04_0_69_!BB82</f>
        <v>0</v>
      </c>
      <c r="AT82" s="46">
        <f t="shared" si="71"/>
        <v>0</v>
      </c>
      <c r="AU82" s="46">
        <f>[1]Н0228_1037000158513_04_0_69_!BE82</f>
        <v>0</v>
      </c>
      <c r="AV82" s="46">
        <f>[1]Н0228_1037000158513_04_0_69_!BF82</f>
        <v>0</v>
      </c>
      <c r="AW82" s="46">
        <f>[1]Н0228_1037000158513_04_0_69_!BG82</f>
        <v>0</v>
      </c>
      <c r="AX82" s="46">
        <f>[1]Н0228_1037000158513_04_0_69_!BH82</f>
        <v>0</v>
      </c>
      <c r="AY82" s="46">
        <f>[1]Н0228_1037000158513_04_0_69_!BI82</f>
        <v>0</v>
      </c>
      <c r="AZ82" s="46">
        <v>0</v>
      </c>
      <c r="BA82" s="54">
        <f>[1]Н0228_1037000158513_04_0_69_!BL82</f>
        <v>0</v>
      </c>
      <c r="BB82" s="54">
        <f>[1]Н0228_1037000158513_04_0_69_!BM82</f>
        <v>0</v>
      </c>
      <c r="BC82" s="54">
        <f>[1]Н0228_1037000158513_04_0_69_!BN82</f>
        <v>0</v>
      </c>
      <c r="BD82" s="54">
        <f>[1]Н0228_1037000158513_04_0_69_!BO82</f>
        <v>0</v>
      </c>
      <c r="BE82" s="54">
        <f>[1]Н0228_1037000158513_04_0_69_!BP82</f>
        <v>0</v>
      </c>
      <c r="BF82" s="46">
        <f t="shared" si="72"/>
        <v>0</v>
      </c>
      <c r="BG82" s="46">
        <f t="shared" si="72"/>
        <v>0</v>
      </c>
      <c r="BH82" s="46">
        <f t="shared" si="72"/>
        <v>0</v>
      </c>
      <c r="BI82" s="46">
        <f t="shared" si="72"/>
        <v>0</v>
      </c>
      <c r="BJ82" s="46">
        <f t="shared" si="72"/>
        <v>0</v>
      </c>
      <c r="BK82" s="46">
        <f t="shared" si="72"/>
        <v>0</v>
      </c>
      <c r="BL82" s="46" t="s">
        <v>76</v>
      </c>
      <c r="BM82" s="49">
        <f>[1]Н0228_1037000158513_04_0_69_!BZ82</f>
        <v>0</v>
      </c>
      <c r="BN82" s="49">
        <f>[1]Н0228_1037000158513_04_0_69_!CA82</f>
        <v>0</v>
      </c>
      <c r="BO82" s="49">
        <f>[1]Н0228_1037000158513_04_0_69_!CB82</f>
        <v>0</v>
      </c>
      <c r="BP82" s="49">
        <f>[1]Н0228_1037000158513_04_0_69_!CC82</f>
        <v>0</v>
      </c>
      <c r="BQ82" s="49">
        <f>[1]Н0228_1037000158513_04_0_69_!CD82</f>
        <v>0</v>
      </c>
      <c r="BR82" s="46" t="str">
        <f t="shared" si="73"/>
        <v>нд</v>
      </c>
      <c r="BS82" s="46">
        <f t="shared" si="73"/>
        <v>0</v>
      </c>
      <c r="BT82" s="46">
        <f t="shared" si="73"/>
        <v>0</v>
      </c>
      <c r="BU82" s="46">
        <f t="shared" si="73"/>
        <v>0</v>
      </c>
      <c r="BV82" s="46">
        <f t="shared" si="73"/>
        <v>0</v>
      </c>
      <c r="BW82" s="46">
        <f t="shared" si="73"/>
        <v>0</v>
      </c>
      <c r="BX82" s="50" t="str">
        <f>IF([1]Н0228_1037000158513_02_0_69_!DC81="","",[1]Н0228_1037000158513_02_0_69_!DC81)</f>
        <v>нд</v>
      </c>
    </row>
    <row r="83" spans="1:76" x14ac:dyDescent="0.25">
      <c r="A83" s="43" t="str">
        <f>[1]Н0228_1037000158513_02_0_69_!A82</f>
        <v>1.4</v>
      </c>
      <c r="B83" s="53" t="str">
        <f>[1]Н0228_1037000158513_02_0_69_!B82</f>
        <v>Установка трансформаторов в ТП</v>
      </c>
      <c r="C83" s="43" t="str">
        <f>[1]Н0228_1037000158513_02_0_69_!C82</f>
        <v>J_0200000018</v>
      </c>
      <c r="D83" s="46">
        <v>0</v>
      </c>
      <c r="E83" s="46">
        <v>0</v>
      </c>
      <c r="F83" s="46">
        <v>0</v>
      </c>
      <c r="G83" s="46">
        <v>0</v>
      </c>
      <c r="H83" s="46">
        <v>0</v>
      </c>
      <c r="I83" s="46">
        <v>0</v>
      </c>
      <c r="J83" s="46" t="s">
        <v>76</v>
      </c>
      <c r="K83" s="46">
        <v>0</v>
      </c>
      <c r="L83" s="46">
        <v>0</v>
      </c>
      <c r="M83" s="46">
        <v>0</v>
      </c>
      <c r="N83" s="46">
        <v>0</v>
      </c>
      <c r="O83" s="46">
        <v>0</v>
      </c>
      <c r="P83" s="50">
        <v>4</v>
      </c>
      <c r="Q83" s="49">
        <f>[1]Н0228_1037000158513_04_0_69_!V83</f>
        <v>0</v>
      </c>
      <c r="R83" s="49">
        <f>[1]Н0228_1037000158513_04_0_69_!W83</f>
        <v>0</v>
      </c>
      <c r="S83" s="49">
        <f>[1]Н0228_1037000158513_04_0_69_!X83</f>
        <v>0</v>
      </c>
      <c r="T83" s="49">
        <f>[1]Н0228_1037000158513_04_0_69_!Y83</f>
        <v>0</v>
      </c>
      <c r="U83" s="49">
        <f>[1]Н0228_1037000158513_04_0_69_!Z83</f>
        <v>20</v>
      </c>
      <c r="V83" s="46">
        <v>4</v>
      </c>
      <c r="W83" s="46">
        <v>0</v>
      </c>
      <c r="X83" s="46">
        <v>0</v>
      </c>
      <c r="Y83" s="46">
        <v>0</v>
      </c>
      <c r="Z83" s="46">
        <v>0</v>
      </c>
      <c r="AA83" s="46">
        <v>20</v>
      </c>
      <c r="AB83" s="46">
        <v>4</v>
      </c>
      <c r="AC83" s="49">
        <f>[1]Н0228_1037000158513_04_0_69_!AJ83</f>
        <v>0</v>
      </c>
      <c r="AD83" s="49">
        <f>[1]Н0228_1037000158513_04_0_69_!AK83</f>
        <v>0</v>
      </c>
      <c r="AE83" s="49">
        <f>[1]Н0228_1037000158513_04_0_69_!AL83</f>
        <v>0</v>
      </c>
      <c r="AF83" s="49">
        <f>[1]Н0228_1037000158513_04_0_69_!AM83</f>
        <v>0</v>
      </c>
      <c r="AG83" s="49">
        <f>[1]Н0228_1037000158513_04_0_69_!AN83</f>
        <v>20</v>
      </c>
      <c r="AH83" s="46" t="s">
        <v>76</v>
      </c>
      <c r="AI83" s="46">
        <v>0</v>
      </c>
      <c r="AJ83" s="46">
        <v>0</v>
      </c>
      <c r="AK83" s="46">
        <v>0</v>
      </c>
      <c r="AL83" s="46">
        <v>0</v>
      </c>
      <c r="AM83" s="46">
        <v>0</v>
      </c>
      <c r="AN83" s="46">
        <v>0</v>
      </c>
      <c r="AO83" s="49">
        <f>[1]Н0228_1037000158513_04_0_69_!AX83</f>
        <v>0</v>
      </c>
      <c r="AP83" s="49">
        <f>[1]Н0228_1037000158513_04_0_69_!AY83</f>
        <v>0</v>
      </c>
      <c r="AQ83" s="49">
        <f>[1]Н0228_1037000158513_04_0_69_!AZ83</f>
        <v>0</v>
      </c>
      <c r="AR83" s="49">
        <f>[1]Н0228_1037000158513_04_0_69_!BA83</f>
        <v>0</v>
      </c>
      <c r="AS83" s="49">
        <f>[1]Н0228_1037000158513_04_0_69_!BB83</f>
        <v>0</v>
      </c>
      <c r="AT83" s="46">
        <v>0</v>
      </c>
      <c r="AU83" s="46">
        <f>[1]Н0228_1037000158513_04_0_69_!BE83</f>
        <v>0</v>
      </c>
      <c r="AV83" s="46">
        <f>[1]Н0228_1037000158513_04_0_69_!BF83</f>
        <v>0</v>
      </c>
      <c r="AW83" s="46">
        <f>[1]Н0228_1037000158513_04_0_69_!BG83</f>
        <v>0</v>
      </c>
      <c r="AX83" s="46">
        <f>[1]Н0228_1037000158513_04_0_69_!BH83</f>
        <v>0</v>
      </c>
      <c r="AY83" s="46">
        <f>[1]Н0228_1037000158513_04_0_69_!BI83</f>
        <v>0</v>
      </c>
      <c r="AZ83" s="46">
        <v>4</v>
      </c>
      <c r="BA83" s="54">
        <f>[1]Н0228_1037000158513_04_0_69_!BL83</f>
        <v>0</v>
      </c>
      <c r="BB83" s="54">
        <f>[1]Н0228_1037000158513_04_0_69_!BM83</f>
        <v>0</v>
      </c>
      <c r="BC83" s="54">
        <f>[1]Н0228_1037000158513_04_0_69_!BN83</f>
        <v>0</v>
      </c>
      <c r="BD83" s="54">
        <f>[1]Н0228_1037000158513_04_0_69_!BO83</f>
        <v>0</v>
      </c>
      <c r="BE83" s="54">
        <f>[1]Н0228_1037000158513_04_0_69_!BP83</f>
        <v>20</v>
      </c>
      <c r="BF83" s="46">
        <f t="shared" si="72"/>
        <v>4</v>
      </c>
      <c r="BG83" s="46">
        <f t="shared" si="72"/>
        <v>0</v>
      </c>
      <c r="BH83" s="46">
        <f t="shared" si="72"/>
        <v>0</v>
      </c>
      <c r="BI83" s="46">
        <f t="shared" si="72"/>
        <v>0</v>
      </c>
      <c r="BJ83" s="46">
        <f t="shared" si="72"/>
        <v>0</v>
      </c>
      <c r="BK83" s="46">
        <f t="shared" si="72"/>
        <v>20</v>
      </c>
      <c r="BL83" s="46" t="s">
        <v>76</v>
      </c>
      <c r="BM83" s="49">
        <f>[1]Н0228_1037000158513_04_0_69_!BZ83</f>
        <v>0</v>
      </c>
      <c r="BN83" s="49">
        <f>[1]Н0228_1037000158513_04_0_69_!CA83</f>
        <v>0</v>
      </c>
      <c r="BO83" s="49">
        <f>[1]Н0228_1037000158513_04_0_69_!CB83</f>
        <v>0</v>
      </c>
      <c r="BP83" s="49">
        <f>[1]Н0228_1037000158513_04_0_69_!CC83</f>
        <v>0</v>
      </c>
      <c r="BQ83" s="49">
        <f>[1]Н0228_1037000158513_04_0_69_!CD83</f>
        <v>20</v>
      </c>
      <c r="BR83" s="46" t="str">
        <f t="shared" si="73"/>
        <v>нд</v>
      </c>
      <c r="BS83" s="46">
        <f t="shared" si="73"/>
        <v>0</v>
      </c>
      <c r="BT83" s="46">
        <f t="shared" si="73"/>
        <v>0</v>
      </c>
      <c r="BU83" s="46">
        <f t="shared" si="73"/>
        <v>0</v>
      </c>
      <c r="BV83" s="46">
        <f t="shared" si="73"/>
        <v>0</v>
      </c>
      <c r="BW83" s="46">
        <f t="shared" si="73"/>
        <v>20</v>
      </c>
      <c r="BX83" s="50" t="str">
        <f>IF([1]Н0228_1037000158513_02_0_69_!DC82="","",[1]Н0228_1037000158513_02_0_69_!DC82)</f>
        <v>нд</v>
      </c>
    </row>
    <row r="84" spans="1:76" ht="63" x14ac:dyDescent="0.25">
      <c r="A84" s="43" t="str">
        <f>[1]Н0228_1037000158513_02_0_69_!A83</f>
        <v>1.4</v>
      </c>
      <c r="B84" s="53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4" s="43" t="str">
        <f>[1]Н0228_1037000158513_02_0_69_!C83</f>
        <v>J_1204060851</v>
      </c>
      <c r="D84" s="46">
        <v>0</v>
      </c>
      <c r="E84" s="46">
        <v>0</v>
      </c>
      <c r="F84" s="46">
        <v>0</v>
      </c>
      <c r="G84" s="46">
        <v>0</v>
      </c>
      <c r="H84" s="46">
        <v>0</v>
      </c>
      <c r="I84" s="46">
        <v>0</v>
      </c>
      <c r="J84" s="46" t="s">
        <v>76</v>
      </c>
      <c r="K84" s="46">
        <v>0</v>
      </c>
      <c r="L84" s="46">
        <v>0</v>
      </c>
      <c r="M84" s="46">
        <v>0</v>
      </c>
      <c r="N84" s="46">
        <v>0</v>
      </c>
      <c r="O84" s="46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>
        <v>0</v>
      </c>
      <c r="AE84" s="50">
        <v>0</v>
      </c>
      <c r="AF84" s="50">
        <v>0</v>
      </c>
      <c r="AG84" s="50">
        <v>0</v>
      </c>
      <c r="AH84" s="50">
        <v>0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46">
        <v>4</v>
      </c>
      <c r="AO84" s="46">
        <v>0.5</v>
      </c>
      <c r="AP84" s="46">
        <v>0</v>
      </c>
      <c r="AQ84" s="46">
        <v>3.44</v>
      </c>
      <c r="AR84" s="46">
        <v>0</v>
      </c>
      <c r="AS84" s="46">
        <v>0</v>
      </c>
      <c r="AT84" s="46">
        <v>4</v>
      </c>
      <c r="AU84" s="46">
        <f>[1]Н0228_1037000158513_04_0_69_!BE84</f>
        <v>0.5</v>
      </c>
      <c r="AV84" s="46">
        <f>[1]Н0228_1037000158513_04_0_69_!BF84</f>
        <v>0</v>
      </c>
      <c r="AW84" s="46">
        <f>[1]Н0228_1037000158513_04_0_69_!BG84</f>
        <v>3.6139999999999999</v>
      </c>
      <c r="AX84" s="46">
        <f>[1]Н0228_1037000158513_04_0_69_!BH84</f>
        <v>0</v>
      </c>
      <c r="AY84" s="46">
        <f>[1]Н0228_1037000158513_04_0_69_!BI84</f>
        <v>0</v>
      </c>
      <c r="AZ84" s="46">
        <v>0</v>
      </c>
      <c r="BA84" s="46">
        <v>0</v>
      </c>
      <c r="BB84" s="46">
        <v>0</v>
      </c>
      <c r="BC84" s="46">
        <v>0</v>
      </c>
      <c r="BD84" s="46">
        <v>0</v>
      </c>
      <c r="BE84" s="46">
        <v>0</v>
      </c>
      <c r="BF84" s="46">
        <f t="shared" si="72"/>
        <v>0</v>
      </c>
      <c r="BG84" s="46">
        <f t="shared" si="72"/>
        <v>0</v>
      </c>
      <c r="BH84" s="46">
        <f t="shared" si="72"/>
        <v>0</v>
      </c>
      <c r="BI84" s="46">
        <f t="shared" si="72"/>
        <v>0</v>
      </c>
      <c r="BJ84" s="46">
        <f t="shared" si="72"/>
        <v>0</v>
      </c>
      <c r="BK84" s="46">
        <f t="shared" si="72"/>
        <v>0</v>
      </c>
      <c r="BL84" s="46" t="s">
        <v>76</v>
      </c>
      <c r="BM84" s="49">
        <f>[1]Н0228_1037000158513_04_0_69_!BZ84</f>
        <v>0</v>
      </c>
      <c r="BN84" s="49">
        <f>[1]Н0228_1037000158513_04_0_69_!CA84</f>
        <v>0</v>
      </c>
      <c r="BO84" s="49">
        <f>[1]Н0228_1037000158513_04_0_69_!CB84</f>
        <v>0</v>
      </c>
      <c r="BP84" s="49">
        <f>[1]Н0228_1037000158513_04_0_69_!CC84</f>
        <v>0</v>
      </c>
      <c r="BQ84" s="49">
        <f>[1]Н0228_1037000158513_04_0_69_!CD84</f>
        <v>0</v>
      </c>
      <c r="BR84" s="46" t="str">
        <f t="shared" si="73"/>
        <v>нд</v>
      </c>
      <c r="BS84" s="46">
        <f t="shared" si="73"/>
        <v>0</v>
      </c>
      <c r="BT84" s="46">
        <f t="shared" si="73"/>
        <v>0</v>
      </c>
      <c r="BU84" s="46">
        <f t="shared" si="73"/>
        <v>0</v>
      </c>
      <c r="BV84" s="46">
        <f t="shared" si="73"/>
        <v>0</v>
      </c>
      <c r="BW84" s="46">
        <f t="shared" si="73"/>
        <v>0</v>
      </c>
      <c r="BX84" s="50" t="str">
        <f>IF([1]Н0228_1037000158513_02_0_69_!DC83="","",[1]Н0228_1037000158513_02_0_69_!DC83)</f>
        <v>нд</v>
      </c>
    </row>
    <row r="85" spans="1:76" ht="47.25" x14ac:dyDescent="0.25">
      <c r="A85" s="43" t="str">
        <f>[1]Н0228_1037000158513_02_0_69_!A84</f>
        <v>1.4</v>
      </c>
      <c r="B85" s="53" t="str">
        <f>[1]Н0228_1037000158513_02_0_69_!B84</f>
        <v>Обеспечение надежности и бесперебойности электроснабжения потребителей п.Просторный</v>
      </c>
      <c r="C85" s="43" t="str">
        <f>[1]Н0228_1037000158513_02_0_69_!C84</f>
        <v>J_1204060052</v>
      </c>
      <c r="D85" s="46">
        <v>0</v>
      </c>
      <c r="E85" s="46">
        <v>0</v>
      </c>
      <c r="F85" s="46">
        <v>0</v>
      </c>
      <c r="G85" s="46">
        <v>0</v>
      </c>
      <c r="H85" s="46">
        <v>0</v>
      </c>
      <c r="I85" s="46">
        <v>0</v>
      </c>
      <c r="J85" s="46" t="s">
        <v>76</v>
      </c>
      <c r="K85" s="46">
        <v>0</v>
      </c>
      <c r="L85" s="46">
        <v>0</v>
      </c>
      <c r="M85" s="46">
        <v>0</v>
      </c>
      <c r="N85" s="46">
        <v>0</v>
      </c>
      <c r="O85" s="46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46">
        <v>4</v>
      </c>
      <c r="AO85" s="46">
        <v>0</v>
      </c>
      <c r="AP85" s="46">
        <v>0</v>
      </c>
      <c r="AQ85" s="46">
        <v>2.2650000000000001</v>
      </c>
      <c r="AR85" s="46">
        <v>0</v>
      </c>
      <c r="AS85" s="46">
        <v>0</v>
      </c>
      <c r="AT85" s="46">
        <v>4</v>
      </c>
      <c r="AU85" s="46">
        <f>[1]Н0228_1037000158513_04_0_69_!BE85</f>
        <v>0</v>
      </c>
      <c r="AV85" s="46">
        <f>[1]Н0228_1037000158513_04_0_69_!BF85</f>
        <v>0</v>
      </c>
      <c r="AW85" s="46">
        <f>[1]Н0228_1037000158513_04_0_69_!BG85</f>
        <v>2.1640000000000001</v>
      </c>
      <c r="AX85" s="46">
        <f>[1]Н0228_1037000158513_04_0_69_!BH85</f>
        <v>0</v>
      </c>
      <c r="AY85" s="46">
        <f>[1]Н0228_1037000158513_04_0_69_!BI85</f>
        <v>0</v>
      </c>
      <c r="AZ85" s="46">
        <v>0</v>
      </c>
      <c r="BA85" s="46">
        <v>0</v>
      </c>
      <c r="BB85" s="46">
        <v>0</v>
      </c>
      <c r="BC85" s="46">
        <v>0</v>
      </c>
      <c r="BD85" s="46">
        <v>0</v>
      </c>
      <c r="BE85" s="46">
        <v>0</v>
      </c>
      <c r="BF85" s="46">
        <f t="shared" si="72"/>
        <v>0</v>
      </c>
      <c r="BG85" s="46">
        <f t="shared" si="72"/>
        <v>0</v>
      </c>
      <c r="BH85" s="46">
        <f t="shared" si="72"/>
        <v>0</v>
      </c>
      <c r="BI85" s="46">
        <f t="shared" si="72"/>
        <v>0</v>
      </c>
      <c r="BJ85" s="46">
        <f t="shared" si="72"/>
        <v>0</v>
      </c>
      <c r="BK85" s="46">
        <f t="shared" si="72"/>
        <v>0</v>
      </c>
      <c r="BL85" s="46" t="s">
        <v>76</v>
      </c>
      <c r="BM85" s="49">
        <f>[1]Н0228_1037000158513_04_0_69_!BZ85</f>
        <v>0</v>
      </c>
      <c r="BN85" s="49">
        <f>[1]Н0228_1037000158513_04_0_69_!CA85</f>
        <v>0</v>
      </c>
      <c r="BO85" s="49">
        <f>[1]Н0228_1037000158513_04_0_69_!CB85</f>
        <v>0</v>
      </c>
      <c r="BP85" s="49">
        <f>[1]Н0228_1037000158513_04_0_69_!CC85</f>
        <v>0</v>
      </c>
      <c r="BQ85" s="49">
        <f>[1]Н0228_1037000158513_04_0_69_!CD85</f>
        <v>0</v>
      </c>
      <c r="BR85" s="46" t="str">
        <f t="shared" si="73"/>
        <v>нд</v>
      </c>
      <c r="BS85" s="46">
        <f t="shared" si="73"/>
        <v>0</v>
      </c>
      <c r="BT85" s="46">
        <f t="shared" si="73"/>
        <v>0</v>
      </c>
      <c r="BU85" s="46">
        <f t="shared" si="73"/>
        <v>0</v>
      </c>
      <c r="BV85" s="46">
        <f t="shared" si="73"/>
        <v>0</v>
      </c>
      <c r="BW85" s="46">
        <f t="shared" si="73"/>
        <v>0</v>
      </c>
      <c r="BX85" s="50" t="str">
        <f>IF([1]Н0228_1037000158513_02_0_69_!DC84="","",[1]Н0228_1037000158513_02_0_69_!DC84)</f>
        <v>нд</v>
      </c>
    </row>
    <row r="86" spans="1:76" ht="47.25" x14ac:dyDescent="0.25">
      <c r="A86" s="43" t="str">
        <f>[1]Н0228_1037000158513_02_0_69_!A85</f>
        <v>1.4</v>
      </c>
      <c r="B86" s="53" t="str">
        <f>[1]Н0228_1037000158513_02_0_69_!B85</f>
        <v>Строительство КЛЭП-10кВ от ТП 807 до ТП 227 в связи с выносом ВЛ-10кВ с частных территорий</v>
      </c>
      <c r="C86" s="43" t="str">
        <f>[1]Н0228_1037000158513_02_0_69_!C85</f>
        <v>J_0004500053</v>
      </c>
      <c r="D86" s="46">
        <v>0</v>
      </c>
      <c r="E86" s="46">
        <v>0</v>
      </c>
      <c r="F86" s="46">
        <v>0</v>
      </c>
      <c r="G86" s="46">
        <v>0</v>
      </c>
      <c r="H86" s="46">
        <v>0</v>
      </c>
      <c r="I86" s="46">
        <v>0</v>
      </c>
      <c r="J86" s="46" t="s">
        <v>76</v>
      </c>
      <c r="K86" s="46">
        <v>0</v>
      </c>
      <c r="L86" s="46">
        <v>0</v>
      </c>
      <c r="M86" s="46">
        <v>0</v>
      </c>
      <c r="N86" s="46">
        <v>0</v>
      </c>
      <c r="O86" s="46">
        <v>0</v>
      </c>
      <c r="P86" s="50">
        <v>0</v>
      </c>
      <c r="Q86" s="50">
        <v>0</v>
      </c>
      <c r="R86" s="50">
        <v>0</v>
      </c>
      <c r="S86" s="50">
        <v>0</v>
      </c>
      <c r="T86" s="50">
        <v>0</v>
      </c>
      <c r="U86" s="50">
        <v>0</v>
      </c>
      <c r="V86" s="50">
        <v>0</v>
      </c>
      <c r="W86" s="50">
        <v>0</v>
      </c>
      <c r="X86" s="50">
        <v>0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0">
        <v>0</v>
      </c>
      <c r="AE86" s="50">
        <v>0</v>
      </c>
      <c r="AF86" s="50">
        <v>0</v>
      </c>
      <c r="AG86" s="50">
        <v>0</v>
      </c>
      <c r="AH86" s="50">
        <v>0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46">
        <v>4</v>
      </c>
      <c r="AO86" s="46">
        <v>0</v>
      </c>
      <c r="AP86" s="46">
        <v>0</v>
      </c>
      <c r="AQ86" s="46">
        <v>0.31</v>
      </c>
      <c r="AR86" s="46">
        <v>0</v>
      </c>
      <c r="AS86" s="46">
        <v>0</v>
      </c>
      <c r="AT86" s="46">
        <v>4</v>
      </c>
      <c r="AU86" s="46">
        <f>[1]Н0228_1037000158513_04_0_69_!BE86</f>
        <v>0</v>
      </c>
      <c r="AV86" s="46">
        <f>[1]Н0228_1037000158513_04_0_69_!BF86</f>
        <v>0</v>
      </c>
      <c r="AW86" s="46">
        <f>[1]Н0228_1037000158513_04_0_69_!BG86</f>
        <v>0.30199999999999999</v>
      </c>
      <c r="AX86" s="46">
        <f>[1]Н0228_1037000158513_04_0_69_!BH86</f>
        <v>0</v>
      </c>
      <c r="AY86" s="46">
        <f>[1]Н0228_1037000158513_04_0_69_!BI86</f>
        <v>0</v>
      </c>
      <c r="AZ86" s="46">
        <v>0</v>
      </c>
      <c r="BA86" s="46">
        <v>0</v>
      </c>
      <c r="BB86" s="46">
        <v>0</v>
      </c>
      <c r="BC86" s="46">
        <v>0</v>
      </c>
      <c r="BD86" s="46">
        <v>0</v>
      </c>
      <c r="BE86" s="46">
        <v>0</v>
      </c>
      <c r="BF86" s="46">
        <f t="shared" si="72"/>
        <v>0</v>
      </c>
      <c r="BG86" s="46">
        <f t="shared" si="72"/>
        <v>0</v>
      </c>
      <c r="BH86" s="46">
        <f t="shared" si="72"/>
        <v>0</v>
      </c>
      <c r="BI86" s="46">
        <f t="shared" si="72"/>
        <v>0</v>
      </c>
      <c r="BJ86" s="46">
        <f t="shared" si="72"/>
        <v>0</v>
      </c>
      <c r="BK86" s="46">
        <f t="shared" si="72"/>
        <v>0</v>
      </c>
      <c r="BL86" s="46" t="s">
        <v>76</v>
      </c>
      <c r="BM86" s="49">
        <f>[1]Н0228_1037000158513_04_0_69_!BZ86</f>
        <v>0</v>
      </c>
      <c r="BN86" s="49">
        <f>[1]Н0228_1037000158513_04_0_69_!CA86</f>
        <v>0</v>
      </c>
      <c r="BO86" s="49">
        <f>[1]Н0228_1037000158513_04_0_69_!CB86</f>
        <v>0</v>
      </c>
      <c r="BP86" s="49">
        <f>[1]Н0228_1037000158513_04_0_69_!CC86</f>
        <v>0</v>
      </c>
      <c r="BQ86" s="49">
        <f>[1]Н0228_1037000158513_04_0_69_!CD86</f>
        <v>0</v>
      </c>
      <c r="BR86" s="46" t="str">
        <f t="shared" si="73"/>
        <v>нд</v>
      </c>
      <c r="BS86" s="46">
        <f t="shared" si="73"/>
        <v>0</v>
      </c>
      <c r="BT86" s="46">
        <f t="shared" si="73"/>
        <v>0</v>
      </c>
      <c r="BU86" s="46">
        <f t="shared" si="73"/>
        <v>0</v>
      </c>
      <c r="BV86" s="46">
        <f t="shared" si="73"/>
        <v>0</v>
      </c>
      <c r="BW86" s="46">
        <f t="shared" si="73"/>
        <v>0</v>
      </c>
      <c r="BX86" s="50" t="str">
        <f>IF([1]Н0228_1037000158513_02_0_69_!DC85="","",[1]Н0228_1037000158513_02_0_69_!DC85)</f>
        <v>нд</v>
      </c>
    </row>
    <row r="87" spans="1:76" ht="31.5" x14ac:dyDescent="0.25">
      <c r="A87" s="43" t="str">
        <f>[1]Н0228_1037000158513_02_0_69_!A86</f>
        <v>1.4</v>
      </c>
      <c r="B87" s="53" t="str">
        <f>[1]Н0228_1037000158513_02_0_69_!B86</f>
        <v>Строительство РП в районе  ул.Сибирская, 83а</v>
      </c>
      <c r="C87" s="43" t="str">
        <f>[1]Н0228_1037000158513_02_0_69_!C86</f>
        <v>J_1004060054</v>
      </c>
      <c r="D87" s="46">
        <v>0</v>
      </c>
      <c r="E87" s="46">
        <v>0</v>
      </c>
      <c r="F87" s="46">
        <v>0</v>
      </c>
      <c r="G87" s="46">
        <v>0</v>
      </c>
      <c r="H87" s="46">
        <v>0</v>
      </c>
      <c r="I87" s="46">
        <v>0</v>
      </c>
      <c r="J87" s="46" t="s">
        <v>76</v>
      </c>
      <c r="K87" s="46">
        <v>0</v>
      </c>
      <c r="L87" s="46">
        <v>0</v>
      </c>
      <c r="M87" s="46">
        <v>0</v>
      </c>
      <c r="N87" s="46">
        <v>0</v>
      </c>
      <c r="O87" s="46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0">
        <v>0</v>
      </c>
      <c r="AH87" s="50">
        <v>0</v>
      </c>
      <c r="AI87" s="50">
        <v>0</v>
      </c>
      <c r="AJ87" s="50">
        <v>0</v>
      </c>
      <c r="AK87" s="50">
        <v>0</v>
      </c>
      <c r="AL87" s="50">
        <v>0</v>
      </c>
      <c r="AM87" s="50">
        <v>0</v>
      </c>
      <c r="AN87" s="46">
        <v>0</v>
      </c>
      <c r="AO87" s="46">
        <v>0</v>
      </c>
      <c r="AP87" s="46">
        <v>0</v>
      </c>
      <c r="AQ87" s="46">
        <v>0</v>
      </c>
      <c r="AR87" s="46">
        <v>0</v>
      </c>
      <c r="AS87" s="46">
        <v>0</v>
      </c>
      <c r="AT87" s="46">
        <v>0</v>
      </c>
      <c r="AU87" s="46">
        <f>[1]Н0228_1037000158513_04_0_69_!BE87</f>
        <v>0</v>
      </c>
      <c r="AV87" s="46">
        <f>[1]Н0228_1037000158513_04_0_69_!BF87</f>
        <v>0</v>
      </c>
      <c r="AW87" s="46">
        <f>[1]Н0228_1037000158513_04_0_69_!BG87</f>
        <v>0</v>
      </c>
      <c r="AX87" s="46">
        <f>[1]Н0228_1037000158513_04_0_69_!BH87</f>
        <v>0</v>
      </c>
      <c r="AY87" s="46">
        <f>[1]Н0228_1037000158513_04_0_69_!BI87</f>
        <v>0</v>
      </c>
      <c r="AZ87" s="46">
        <v>0</v>
      </c>
      <c r="BA87" s="46">
        <v>0</v>
      </c>
      <c r="BB87" s="46">
        <v>0</v>
      </c>
      <c r="BC87" s="46">
        <v>0</v>
      </c>
      <c r="BD87" s="46">
        <v>0</v>
      </c>
      <c r="BE87" s="46">
        <v>0</v>
      </c>
      <c r="BF87" s="46">
        <f t="shared" si="72"/>
        <v>0</v>
      </c>
      <c r="BG87" s="46">
        <f t="shared" si="72"/>
        <v>0</v>
      </c>
      <c r="BH87" s="46">
        <f t="shared" si="72"/>
        <v>0</v>
      </c>
      <c r="BI87" s="46">
        <f t="shared" si="72"/>
        <v>0</v>
      </c>
      <c r="BJ87" s="46">
        <f t="shared" si="72"/>
        <v>0</v>
      </c>
      <c r="BK87" s="46">
        <f t="shared" si="72"/>
        <v>0</v>
      </c>
      <c r="BL87" s="46" t="s">
        <v>76</v>
      </c>
      <c r="BM87" s="49">
        <f>[1]Н0228_1037000158513_04_0_69_!BZ87</f>
        <v>0</v>
      </c>
      <c r="BN87" s="49">
        <f>[1]Н0228_1037000158513_04_0_69_!CA87</f>
        <v>0</v>
      </c>
      <c r="BO87" s="49">
        <f>[1]Н0228_1037000158513_04_0_69_!CB87</f>
        <v>0</v>
      </c>
      <c r="BP87" s="49">
        <f>[1]Н0228_1037000158513_04_0_69_!CC87</f>
        <v>0</v>
      </c>
      <c r="BQ87" s="49">
        <f>[1]Н0228_1037000158513_04_0_69_!CD87</f>
        <v>0</v>
      </c>
      <c r="BR87" s="46" t="str">
        <f t="shared" si="73"/>
        <v>нд</v>
      </c>
      <c r="BS87" s="46">
        <f t="shared" si="73"/>
        <v>0</v>
      </c>
      <c r="BT87" s="46">
        <f t="shared" si="73"/>
        <v>0</v>
      </c>
      <c r="BU87" s="46">
        <f t="shared" si="73"/>
        <v>0</v>
      </c>
      <c r="BV87" s="46">
        <f t="shared" si="73"/>
        <v>0</v>
      </c>
      <c r="BW87" s="46">
        <f t="shared" si="73"/>
        <v>0</v>
      </c>
      <c r="BX87" s="50" t="str">
        <f>IF([1]Н0228_1037000158513_02_0_69_!DC86="","",[1]Н0228_1037000158513_02_0_69_!DC86)</f>
        <v>нд</v>
      </c>
    </row>
    <row r="88" spans="1:76" x14ac:dyDescent="0.25">
      <c r="A88" s="43" t="str">
        <f>[1]Н0228_1037000158513_02_0_69_!A87</f>
        <v>1.4</v>
      </c>
      <c r="B88" s="53" t="str">
        <f>[1]Н0228_1037000158513_02_0_69_!B87</f>
        <v>Установка реклоузеров ф.О-14, О-17</v>
      </c>
      <c r="C88" s="43" t="str">
        <f>[1]Н0228_1037000158513_02_0_69_!C87</f>
        <v>J_0000000855</v>
      </c>
      <c r="D88" s="46">
        <v>0</v>
      </c>
      <c r="E88" s="46">
        <v>0</v>
      </c>
      <c r="F88" s="46">
        <v>0</v>
      </c>
      <c r="G88" s="46">
        <v>0</v>
      </c>
      <c r="H88" s="46">
        <v>0</v>
      </c>
      <c r="I88" s="46">
        <v>0</v>
      </c>
      <c r="J88" s="46" t="s">
        <v>76</v>
      </c>
      <c r="K88" s="46">
        <v>0</v>
      </c>
      <c r="L88" s="46">
        <v>0</v>
      </c>
      <c r="M88" s="46">
        <v>0</v>
      </c>
      <c r="N88" s="46">
        <v>0</v>
      </c>
      <c r="O88" s="46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46">
        <v>4</v>
      </c>
      <c r="AO88" s="46">
        <v>0</v>
      </c>
      <c r="AP88" s="46">
        <v>0</v>
      </c>
      <c r="AQ88" s="46">
        <v>0</v>
      </c>
      <c r="AR88" s="46">
        <v>0</v>
      </c>
      <c r="AS88" s="46">
        <v>3</v>
      </c>
      <c r="AT88" s="46">
        <v>4</v>
      </c>
      <c r="AU88" s="46">
        <f>[1]Н0228_1037000158513_04_0_69_!BE88</f>
        <v>0</v>
      </c>
      <c r="AV88" s="46">
        <f>[1]Н0228_1037000158513_04_0_69_!BF88</f>
        <v>0</v>
      </c>
      <c r="AW88" s="46">
        <f>[1]Н0228_1037000158513_04_0_69_!BG88</f>
        <v>0</v>
      </c>
      <c r="AX88" s="46">
        <f>[1]Н0228_1037000158513_04_0_69_!BH88</f>
        <v>0</v>
      </c>
      <c r="AY88" s="46">
        <f>[1]Н0228_1037000158513_04_0_69_!BI88</f>
        <v>3</v>
      </c>
      <c r="AZ88" s="46">
        <v>0</v>
      </c>
      <c r="BA88" s="46">
        <v>0</v>
      </c>
      <c r="BB88" s="46">
        <v>0</v>
      </c>
      <c r="BC88" s="46">
        <v>0</v>
      </c>
      <c r="BD88" s="46">
        <v>0</v>
      </c>
      <c r="BE88" s="46">
        <v>0</v>
      </c>
      <c r="BF88" s="46">
        <f t="shared" si="72"/>
        <v>0</v>
      </c>
      <c r="BG88" s="46">
        <f t="shared" si="72"/>
        <v>0</v>
      </c>
      <c r="BH88" s="46">
        <f t="shared" si="72"/>
        <v>0</v>
      </c>
      <c r="BI88" s="46">
        <f t="shared" si="72"/>
        <v>0</v>
      </c>
      <c r="BJ88" s="46">
        <f t="shared" si="72"/>
        <v>0</v>
      </c>
      <c r="BK88" s="46">
        <f t="shared" si="72"/>
        <v>0</v>
      </c>
      <c r="BL88" s="46" t="s">
        <v>76</v>
      </c>
      <c r="BM88" s="49">
        <f>[1]Н0228_1037000158513_04_0_69_!BZ88</f>
        <v>0</v>
      </c>
      <c r="BN88" s="49">
        <f>[1]Н0228_1037000158513_04_0_69_!CA88</f>
        <v>0</v>
      </c>
      <c r="BO88" s="49">
        <f>[1]Н0228_1037000158513_04_0_69_!CB88</f>
        <v>0</v>
      </c>
      <c r="BP88" s="49">
        <f>[1]Н0228_1037000158513_04_0_69_!CC88</f>
        <v>0</v>
      </c>
      <c r="BQ88" s="49">
        <f>[1]Н0228_1037000158513_04_0_69_!CD88</f>
        <v>0</v>
      </c>
      <c r="BR88" s="46" t="str">
        <f t="shared" si="73"/>
        <v>нд</v>
      </c>
      <c r="BS88" s="46">
        <f t="shared" si="73"/>
        <v>0</v>
      </c>
      <c r="BT88" s="46">
        <f t="shared" si="73"/>
        <v>0</v>
      </c>
      <c r="BU88" s="46">
        <f t="shared" si="73"/>
        <v>0</v>
      </c>
      <c r="BV88" s="46">
        <f t="shared" si="73"/>
        <v>0</v>
      </c>
      <c r="BW88" s="46">
        <f t="shared" si="73"/>
        <v>0</v>
      </c>
      <c r="BX88" s="50" t="str">
        <f>IF([1]Н0228_1037000158513_02_0_69_!DC87="","",[1]Н0228_1037000158513_02_0_69_!DC87)</f>
        <v>нд</v>
      </c>
    </row>
    <row r="89" spans="1:76" ht="47.25" x14ac:dyDescent="0.25">
      <c r="A89" s="43" t="str">
        <f>[1]Н0228_1037000158513_02_0_69_!A88</f>
        <v>1.4</v>
      </c>
      <c r="B89" s="53" t="str">
        <f>[1]Н0228_1037000158513_02_0_69_!B88</f>
        <v>Обеспечение надежности и бесперебойности электроснабжения потребителей ПС ДСЗ</v>
      </c>
      <c r="C89" s="43" t="str">
        <f>[1]Н0228_1037000158513_02_0_69_!C88</f>
        <v>J_0004000061</v>
      </c>
      <c r="D89" s="46">
        <v>0</v>
      </c>
      <c r="E89" s="46">
        <v>0</v>
      </c>
      <c r="F89" s="46">
        <v>0</v>
      </c>
      <c r="G89" s="46">
        <v>0</v>
      </c>
      <c r="H89" s="46">
        <v>0</v>
      </c>
      <c r="I89" s="46">
        <v>0</v>
      </c>
      <c r="J89" s="46" t="s">
        <v>76</v>
      </c>
      <c r="K89" s="46">
        <v>0</v>
      </c>
      <c r="L89" s="46">
        <v>0</v>
      </c>
      <c r="M89" s="46">
        <v>0</v>
      </c>
      <c r="N89" s="46">
        <v>0</v>
      </c>
      <c r="O89" s="46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0">
        <v>0</v>
      </c>
      <c r="Z89" s="50">
        <v>0</v>
      </c>
      <c r="AA89" s="50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46">
        <v>0</v>
      </c>
      <c r="AO89" s="46">
        <v>0</v>
      </c>
      <c r="AP89" s="46">
        <v>0</v>
      </c>
      <c r="AQ89" s="46">
        <v>0</v>
      </c>
      <c r="AR89" s="46">
        <v>0</v>
      </c>
      <c r="AS89" s="46">
        <v>0</v>
      </c>
      <c r="AT89" s="46">
        <v>0</v>
      </c>
      <c r="AU89" s="46">
        <v>0</v>
      </c>
      <c r="AV89" s="46">
        <v>0</v>
      </c>
      <c r="AW89" s="46">
        <v>0</v>
      </c>
      <c r="AX89" s="46">
        <v>0</v>
      </c>
      <c r="AY89" s="46">
        <v>0</v>
      </c>
      <c r="AZ89" s="46">
        <v>0</v>
      </c>
      <c r="BA89" s="46">
        <v>0</v>
      </c>
      <c r="BB89" s="46">
        <v>0</v>
      </c>
      <c r="BC89" s="46">
        <v>0</v>
      </c>
      <c r="BD89" s="46">
        <v>0</v>
      </c>
      <c r="BE89" s="46">
        <v>0</v>
      </c>
      <c r="BF89" s="46">
        <v>4</v>
      </c>
      <c r="BG89" s="46">
        <v>0</v>
      </c>
      <c r="BH89" s="46">
        <v>0</v>
      </c>
      <c r="BI89" s="46">
        <f>[1]Н0228_1037000158513_05_0_69_!AC89</f>
        <v>3.55</v>
      </c>
      <c r="BJ89" s="46">
        <v>0</v>
      </c>
      <c r="BK89" s="46">
        <v>0</v>
      </c>
      <c r="BL89" s="46" t="s">
        <v>76</v>
      </c>
      <c r="BM89" s="49">
        <f>[1]Н0228_1037000158513_04_0_69_!BZ89</f>
        <v>0</v>
      </c>
      <c r="BN89" s="49">
        <f>[1]Н0228_1037000158513_04_0_69_!CA89</f>
        <v>0</v>
      </c>
      <c r="BO89" s="49">
        <f>[1]Н0228_1037000158513_04_0_69_!CB89</f>
        <v>0</v>
      </c>
      <c r="BP89" s="49">
        <f>[1]Н0228_1037000158513_04_0_69_!CC89</f>
        <v>0</v>
      </c>
      <c r="BQ89" s="49">
        <f>[1]Н0228_1037000158513_04_0_69_!CD89</f>
        <v>0</v>
      </c>
      <c r="BR89" s="46" t="str">
        <f t="shared" si="73"/>
        <v>нд</v>
      </c>
      <c r="BS89" s="46">
        <f t="shared" si="73"/>
        <v>0</v>
      </c>
      <c r="BT89" s="46">
        <f t="shared" si="73"/>
        <v>0</v>
      </c>
      <c r="BU89" s="46">
        <f t="shared" si="73"/>
        <v>0</v>
      </c>
      <c r="BV89" s="46">
        <f t="shared" si="73"/>
        <v>0</v>
      </c>
      <c r="BW89" s="46">
        <f t="shared" si="73"/>
        <v>0</v>
      </c>
      <c r="BX89" s="50" t="str">
        <f>IF([1]Н0228_1037000158513_02_0_69_!DC88="","",[1]Н0228_1037000158513_02_0_69_!DC88)</f>
        <v>Повышение надежности оказываемых услуг в сфере электроэнергетики</v>
      </c>
    </row>
    <row r="90" spans="1:76" ht="31.5" x14ac:dyDescent="0.25">
      <c r="A90" s="43" t="str">
        <f>[1]Н0228_1037000158513_02_0_69_!A89</f>
        <v>1.4</v>
      </c>
      <c r="B90" s="53" t="str">
        <f>[1]Н0228_1037000158513_02_0_69_!B89</f>
        <v>Вынос ВЛ-10кВ от ТП 116 до ТП 114а с частных территорий</v>
      </c>
      <c r="C90" s="43" t="str">
        <f>[1]Н0228_1037000158513_02_0_69_!C89</f>
        <v>J_0004500062</v>
      </c>
      <c r="D90" s="46">
        <v>0</v>
      </c>
      <c r="E90" s="46">
        <v>0</v>
      </c>
      <c r="F90" s="46">
        <v>0</v>
      </c>
      <c r="G90" s="46">
        <v>0</v>
      </c>
      <c r="H90" s="46">
        <v>0</v>
      </c>
      <c r="I90" s="46">
        <v>0</v>
      </c>
      <c r="J90" s="46" t="s">
        <v>76</v>
      </c>
      <c r="K90" s="46">
        <v>0</v>
      </c>
      <c r="L90" s="46">
        <v>0</v>
      </c>
      <c r="M90" s="46">
        <v>0</v>
      </c>
      <c r="N90" s="46">
        <v>0</v>
      </c>
      <c r="O90" s="46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46">
        <v>0</v>
      </c>
      <c r="AO90" s="46">
        <v>0</v>
      </c>
      <c r="AP90" s="46">
        <v>0</v>
      </c>
      <c r="AQ90" s="46">
        <v>0</v>
      </c>
      <c r="AR90" s="46">
        <v>0</v>
      </c>
      <c r="AS90" s="46">
        <v>0</v>
      </c>
      <c r="AT90" s="46">
        <v>0</v>
      </c>
      <c r="AU90" s="46">
        <v>0</v>
      </c>
      <c r="AV90" s="46">
        <v>0</v>
      </c>
      <c r="AW90" s="46">
        <v>0</v>
      </c>
      <c r="AX90" s="46">
        <v>0</v>
      </c>
      <c r="AY90" s="46">
        <v>0</v>
      </c>
      <c r="AZ90" s="46">
        <v>0</v>
      </c>
      <c r="BA90" s="46">
        <v>0</v>
      </c>
      <c r="BB90" s="46">
        <v>0</v>
      </c>
      <c r="BC90" s="46">
        <v>0</v>
      </c>
      <c r="BD90" s="46">
        <v>0</v>
      </c>
      <c r="BE90" s="46">
        <v>0</v>
      </c>
      <c r="BF90" s="46">
        <v>4</v>
      </c>
      <c r="BG90" s="46">
        <v>0</v>
      </c>
      <c r="BH90" s="46">
        <v>0</v>
      </c>
      <c r="BI90" s="46">
        <f>[1]Н0228_1037000158513_05_0_69_!AC90</f>
        <v>1.0940000000000001</v>
      </c>
      <c r="BJ90" s="46">
        <v>0</v>
      </c>
      <c r="BK90" s="46">
        <v>0</v>
      </c>
      <c r="BL90" s="46" t="s">
        <v>76</v>
      </c>
      <c r="BM90" s="49">
        <f>[1]Н0228_1037000158513_04_0_69_!BZ90</f>
        <v>0</v>
      </c>
      <c r="BN90" s="49">
        <f>[1]Н0228_1037000158513_04_0_69_!CA90</f>
        <v>0</v>
      </c>
      <c r="BO90" s="49">
        <f>[1]Н0228_1037000158513_04_0_69_!CB90</f>
        <v>0</v>
      </c>
      <c r="BP90" s="49">
        <f>[1]Н0228_1037000158513_04_0_69_!CC90</f>
        <v>0</v>
      </c>
      <c r="BQ90" s="49">
        <f>[1]Н0228_1037000158513_04_0_69_!CD90</f>
        <v>0</v>
      </c>
      <c r="BR90" s="46" t="str">
        <f t="shared" si="73"/>
        <v>нд</v>
      </c>
      <c r="BS90" s="46">
        <f t="shared" si="73"/>
        <v>0</v>
      </c>
      <c r="BT90" s="46">
        <f t="shared" si="73"/>
        <v>0</v>
      </c>
      <c r="BU90" s="46">
        <f t="shared" si="73"/>
        <v>0</v>
      </c>
      <c r="BV90" s="46">
        <f t="shared" si="73"/>
        <v>0</v>
      </c>
      <c r="BW90" s="46">
        <f t="shared" si="73"/>
        <v>0</v>
      </c>
      <c r="BX90" s="50" t="str">
        <f>IF([1]Н0228_1037000158513_02_0_69_!DC89="","",[1]Н0228_1037000158513_02_0_69_!DC89)</f>
        <v>Повышение надежности оказываемых услуг в сфере электроэнергетики</v>
      </c>
    </row>
    <row r="91" spans="1:76" s="51" customFormat="1" ht="47.25" x14ac:dyDescent="0.25">
      <c r="A91" s="43" t="str">
        <f>[1]Н0228_1037000158513_02_0_69_!A90</f>
        <v>1.5</v>
      </c>
      <c r="B91" s="53" t="str">
        <f>[1]Н0228_1037000158513_02_0_69_!B90</f>
        <v>Покупка земельных участков для целей реализации инвестиционных проектов, всего, в том числе:</v>
      </c>
      <c r="C91" s="43" t="str">
        <f>[1]Н0228_1037000158513_02_0_69_!C90</f>
        <v>Г</v>
      </c>
      <c r="D91" s="46" t="s">
        <v>76</v>
      </c>
      <c r="E91" s="46">
        <v>0</v>
      </c>
      <c r="F91" s="46">
        <v>0</v>
      </c>
      <c r="G91" s="46">
        <v>0</v>
      </c>
      <c r="H91" s="46">
        <v>0</v>
      </c>
      <c r="I91" s="46">
        <v>0</v>
      </c>
      <c r="J91" s="46" t="s">
        <v>76</v>
      </c>
      <c r="K91" s="46" t="s">
        <v>76</v>
      </c>
      <c r="L91" s="46" t="s">
        <v>76</v>
      </c>
      <c r="M91" s="46" t="s">
        <v>76</v>
      </c>
      <c r="N91" s="46" t="s">
        <v>76</v>
      </c>
      <c r="O91" s="46" t="s">
        <v>76</v>
      </c>
      <c r="P91" s="46" t="s">
        <v>76</v>
      </c>
      <c r="Q91" s="49">
        <v>0</v>
      </c>
      <c r="R91" s="49">
        <v>0</v>
      </c>
      <c r="S91" s="49">
        <v>0</v>
      </c>
      <c r="T91" s="49">
        <v>0</v>
      </c>
      <c r="U91" s="49">
        <v>0</v>
      </c>
      <c r="V91" s="49" t="s">
        <v>76</v>
      </c>
      <c r="W91" s="49">
        <v>0</v>
      </c>
      <c r="X91" s="49">
        <v>0</v>
      </c>
      <c r="Y91" s="49">
        <v>0</v>
      </c>
      <c r="Z91" s="49">
        <v>0</v>
      </c>
      <c r="AA91" s="49">
        <v>0</v>
      </c>
      <c r="AB91" s="49" t="s">
        <v>76</v>
      </c>
      <c r="AC91" s="49">
        <v>0</v>
      </c>
      <c r="AD91" s="49">
        <v>0</v>
      </c>
      <c r="AE91" s="49">
        <v>0</v>
      </c>
      <c r="AF91" s="49">
        <v>0</v>
      </c>
      <c r="AG91" s="49">
        <v>0</v>
      </c>
      <c r="AH91" s="49" t="s">
        <v>76</v>
      </c>
      <c r="AI91" s="49">
        <v>0</v>
      </c>
      <c r="AJ91" s="49">
        <v>0</v>
      </c>
      <c r="AK91" s="49">
        <v>0</v>
      </c>
      <c r="AL91" s="49">
        <v>0</v>
      </c>
      <c r="AM91" s="49">
        <v>0</v>
      </c>
      <c r="AN91" s="49" t="s">
        <v>76</v>
      </c>
      <c r="AO91" s="49">
        <v>0</v>
      </c>
      <c r="AP91" s="49">
        <v>0</v>
      </c>
      <c r="AQ91" s="49">
        <v>0</v>
      </c>
      <c r="AR91" s="49">
        <v>0</v>
      </c>
      <c r="AS91" s="49">
        <v>0</v>
      </c>
      <c r="AT91" s="49" t="s">
        <v>76</v>
      </c>
      <c r="AU91" s="49">
        <v>0</v>
      </c>
      <c r="AV91" s="49">
        <v>0</v>
      </c>
      <c r="AW91" s="49">
        <v>0</v>
      </c>
      <c r="AX91" s="49">
        <v>0</v>
      </c>
      <c r="AY91" s="49">
        <v>0</v>
      </c>
      <c r="AZ91" s="49" t="s">
        <v>76</v>
      </c>
      <c r="BA91" s="49">
        <v>0</v>
      </c>
      <c r="BB91" s="49">
        <v>0</v>
      </c>
      <c r="BC91" s="49">
        <v>0</v>
      </c>
      <c r="BD91" s="49">
        <v>0</v>
      </c>
      <c r="BE91" s="49">
        <v>0</v>
      </c>
      <c r="BF91" s="49" t="s">
        <v>76</v>
      </c>
      <c r="BG91" s="49">
        <v>0</v>
      </c>
      <c r="BH91" s="49">
        <v>0</v>
      </c>
      <c r="BI91" s="49">
        <v>0</v>
      </c>
      <c r="BJ91" s="49">
        <v>0</v>
      </c>
      <c r="BK91" s="49">
        <v>0</v>
      </c>
      <c r="BL91" s="49" t="s">
        <v>76</v>
      </c>
      <c r="BM91" s="49">
        <v>0</v>
      </c>
      <c r="BN91" s="49">
        <v>0</v>
      </c>
      <c r="BO91" s="49">
        <v>0</v>
      </c>
      <c r="BP91" s="49">
        <v>0</v>
      </c>
      <c r="BQ91" s="49">
        <v>0</v>
      </c>
      <c r="BR91" s="49" t="s">
        <v>76</v>
      </c>
      <c r="BS91" s="49">
        <v>0</v>
      </c>
      <c r="BT91" s="49">
        <v>0</v>
      </c>
      <c r="BU91" s="49">
        <v>0</v>
      </c>
      <c r="BV91" s="49">
        <v>0</v>
      </c>
      <c r="BW91" s="49">
        <v>0</v>
      </c>
      <c r="BX91" s="50" t="str">
        <f>IF([1]Н0228_1037000158513_02_0_69_!DC90="","",[1]Н0228_1037000158513_02_0_69_!DC90)</f>
        <v>нд</v>
      </c>
    </row>
    <row r="92" spans="1:76" s="51" customFormat="1" ht="31.5" x14ac:dyDescent="0.25">
      <c r="A92" s="43" t="str">
        <f>[1]Н0228_1037000158513_02_0_69_!A91</f>
        <v>1.6</v>
      </c>
      <c r="B92" s="53" t="str">
        <f>[1]Н0228_1037000158513_02_0_69_!B91</f>
        <v>Прочие инвестиционные проекты, всего, в том числе:</v>
      </c>
      <c r="C92" s="43" t="str">
        <f>[1]Н0228_1037000158513_02_0_69_!C91</f>
        <v>Г</v>
      </c>
      <c r="D92" s="46" t="s">
        <v>76</v>
      </c>
      <c r="E92" s="46" t="s">
        <v>76</v>
      </c>
      <c r="F92" s="46" t="s">
        <v>76</v>
      </c>
      <c r="G92" s="46" t="s">
        <v>76</v>
      </c>
      <c r="H92" s="46" t="s">
        <v>76</v>
      </c>
      <c r="I92" s="46" t="s">
        <v>76</v>
      </c>
      <c r="J92" s="46" t="s">
        <v>76</v>
      </c>
      <c r="K92" s="46" t="s">
        <v>76</v>
      </c>
      <c r="L92" s="46" t="s">
        <v>76</v>
      </c>
      <c r="M92" s="46" t="s">
        <v>76</v>
      </c>
      <c r="N92" s="46" t="s">
        <v>76</v>
      </c>
      <c r="O92" s="46" t="s">
        <v>76</v>
      </c>
      <c r="P92" s="46" t="s">
        <v>76</v>
      </c>
      <c r="Q92" s="49" t="s">
        <v>76</v>
      </c>
      <c r="R92" s="49" t="s">
        <v>76</v>
      </c>
      <c r="S92" s="49" t="s">
        <v>76</v>
      </c>
      <c r="T92" s="49" t="s">
        <v>76</v>
      </c>
      <c r="U92" s="49" t="s">
        <v>76</v>
      </c>
      <c r="V92" s="46" t="s">
        <v>76</v>
      </c>
      <c r="W92" s="46" t="s">
        <v>76</v>
      </c>
      <c r="X92" s="46" t="s">
        <v>76</v>
      </c>
      <c r="Y92" s="46" t="s">
        <v>76</v>
      </c>
      <c r="Z92" s="46" t="s">
        <v>76</v>
      </c>
      <c r="AA92" s="46" t="s">
        <v>76</v>
      </c>
      <c r="AB92" s="46" t="s">
        <v>76</v>
      </c>
      <c r="AC92" s="49" t="s">
        <v>76</v>
      </c>
      <c r="AD92" s="49" t="s">
        <v>76</v>
      </c>
      <c r="AE92" s="49" t="s">
        <v>76</v>
      </c>
      <c r="AF92" s="49" t="s">
        <v>76</v>
      </c>
      <c r="AG92" s="49" t="s">
        <v>76</v>
      </c>
      <c r="AH92" s="46" t="s">
        <v>76</v>
      </c>
      <c r="AI92" s="46" t="s">
        <v>76</v>
      </c>
      <c r="AJ92" s="46" t="s">
        <v>76</v>
      </c>
      <c r="AK92" s="46" t="s">
        <v>76</v>
      </c>
      <c r="AL92" s="46" t="s">
        <v>76</v>
      </c>
      <c r="AM92" s="46" t="s">
        <v>76</v>
      </c>
      <c r="AN92" s="46" t="s">
        <v>76</v>
      </c>
      <c r="AO92" s="49" t="s">
        <v>76</v>
      </c>
      <c r="AP92" s="49" t="s">
        <v>76</v>
      </c>
      <c r="AQ92" s="49" t="s">
        <v>76</v>
      </c>
      <c r="AR92" s="49" t="s">
        <v>76</v>
      </c>
      <c r="AS92" s="49" t="s">
        <v>76</v>
      </c>
      <c r="AT92" s="46" t="s">
        <v>76</v>
      </c>
      <c r="AU92" s="46" t="s">
        <v>76</v>
      </c>
      <c r="AV92" s="46" t="s">
        <v>76</v>
      </c>
      <c r="AW92" s="46" t="s">
        <v>76</v>
      </c>
      <c r="AX92" s="46" t="s">
        <v>76</v>
      </c>
      <c r="AY92" s="46" t="s">
        <v>76</v>
      </c>
      <c r="AZ92" s="46" t="s">
        <v>76</v>
      </c>
      <c r="BA92" s="54" t="s">
        <v>76</v>
      </c>
      <c r="BB92" s="54" t="s">
        <v>76</v>
      </c>
      <c r="BC92" s="54" t="s">
        <v>76</v>
      </c>
      <c r="BD92" s="54" t="s">
        <v>76</v>
      </c>
      <c r="BE92" s="54" t="s">
        <v>76</v>
      </c>
      <c r="BF92" s="46" t="s">
        <v>76</v>
      </c>
      <c r="BG92" s="46" t="s">
        <v>76</v>
      </c>
      <c r="BH92" s="46" t="s">
        <v>76</v>
      </c>
      <c r="BI92" s="46" t="s">
        <v>76</v>
      </c>
      <c r="BJ92" s="46" t="s">
        <v>76</v>
      </c>
      <c r="BK92" s="46" t="s">
        <v>76</v>
      </c>
      <c r="BL92" s="46" t="s">
        <v>76</v>
      </c>
      <c r="BM92" s="49" t="s">
        <v>76</v>
      </c>
      <c r="BN92" s="49" t="s">
        <v>76</v>
      </c>
      <c r="BO92" s="49" t="s">
        <v>76</v>
      </c>
      <c r="BP92" s="49" t="s">
        <v>76</v>
      </c>
      <c r="BQ92" s="49" t="s">
        <v>76</v>
      </c>
      <c r="BR92" s="46" t="s">
        <v>76</v>
      </c>
      <c r="BS92" s="46" t="s">
        <v>76</v>
      </c>
      <c r="BT92" s="46" t="s">
        <v>76</v>
      </c>
      <c r="BU92" s="46" t="s">
        <v>76</v>
      </c>
      <c r="BV92" s="46" t="s">
        <v>76</v>
      </c>
      <c r="BW92" s="46" t="s">
        <v>76</v>
      </c>
      <c r="BX92" s="46" t="s">
        <v>76</v>
      </c>
    </row>
    <row r="93" spans="1:76" ht="31.5" x14ac:dyDescent="0.25">
      <c r="A93" s="43" t="str">
        <f>[1]Н0228_1037000158513_02_0_69_!A92</f>
        <v>1.6</v>
      </c>
      <c r="B93" s="53" t="str">
        <f>[1]Н0228_1037000158513_02_0_69_!B92</f>
        <v>Приобретение автогидроподъемника</v>
      </c>
      <c r="C93" s="43" t="str">
        <f>[1]Н0228_1037000158513_02_0_69_!C92</f>
        <v>J_0000007038</v>
      </c>
      <c r="D93" s="46" t="s">
        <v>76</v>
      </c>
      <c r="E93" s="46" t="s">
        <v>76</v>
      </c>
      <c r="F93" s="46" t="s">
        <v>76</v>
      </c>
      <c r="G93" s="46" t="s">
        <v>76</v>
      </c>
      <c r="H93" s="46" t="s">
        <v>76</v>
      </c>
      <c r="I93" s="46" t="s">
        <v>76</v>
      </c>
      <c r="J93" s="46" t="s">
        <v>76</v>
      </c>
      <c r="K93" s="46" t="s">
        <v>76</v>
      </c>
      <c r="L93" s="46" t="s">
        <v>76</v>
      </c>
      <c r="M93" s="46" t="s">
        <v>76</v>
      </c>
      <c r="N93" s="46" t="s">
        <v>76</v>
      </c>
      <c r="O93" s="46" t="s">
        <v>76</v>
      </c>
      <c r="P93" s="50" t="s">
        <v>76</v>
      </c>
      <c r="Q93" s="49" t="s">
        <v>76</v>
      </c>
      <c r="R93" s="49" t="s">
        <v>76</v>
      </c>
      <c r="S93" s="49" t="s">
        <v>76</v>
      </c>
      <c r="T93" s="49" t="s">
        <v>76</v>
      </c>
      <c r="U93" s="49" t="s">
        <v>76</v>
      </c>
      <c r="V93" s="46" t="s">
        <v>76</v>
      </c>
      <c r="W93" s="46" t="s">
        <v>76</v>
      </c>
      <c r="X93" s="46" t="s">
        <v>76</v>
      </c>
      <c r="Y93" s="46" t="s">
        <v>76</v>
      </c>
      <c r="Z93" s="46" t="s">
        <v>76</v>
      </c>
      <c r="AA93" s="46" t="s">
        <v>76</v>
      </c>
      <c r="AB93" s="46" t="s">
        <v>76</v>
      </c>
      <c r="AC93" s="49" t="s">
        <v>76</v>
      </c>
      <c r="AD93" s="49" t="s">
        <v>76</v>
      </c>
      <c r="AE93" s="49" t="s">
        <v>76</v>
      </c>
      <c r="AF93" s="49" t="s">
        <v>76</v>
      </c>
      <c r="AG93" s="49" t="s">
        <v>76</v>
      </c>
      <c r="AH93" s="46" t="s">
        <v>76</v>
      </c>
      <c r="AI93" s="46" t="s">
        <v>76</v>
      </c>
      <c r="AJ93" s="46" t="s">
        <v>76</v>
      </c>
      <c r="AK93" s="46" t="s">
        <v>76</v>
      </c>
      <c r="AL93" s="46" t="s">
        <v>76</v>
      </c>
      <c r="AM93" s="46" t="s">
        <v>76</v>
      </c>
      <c r="AN93" s="46" t="s">
        <v>76</v>
      </c>
      <c r="AO93" s="49" t="s">
        <v>76</v>
      </c>
      <c r="AP93" s="49" t="s">
        <v>76</v>
      </c>
      <c r="AQ93" s="49" t="s">
        <v>76</v>
      </c>
      <c r="AR93" s="49" t="s">
        <v>76</v>
      </c>
      <c r="AS93" s="49" t="s">
        <v>76</v>
      </c>
      <c r="AT93" s="46" t="s">
        <v>76</v>
      </c>
      <c r="AU93" s="46" t="s">
        <v>76</v>
      </c>
      <c r="AV93" s="46" t="s">
        <v>76</v>
      </c>
      <c r="AW93" s="46" t="s">
        <v>76</v>
      </c>
      <c r="AX93" s="46" t="s">
        <v>76</v>
      </c>
      <c r="AY93" s="46" t="s">
        <v>76</v>
      </c>
      <c r="AZ93" s="46" t="s">
        <v>76</v>
      </c>
      <c r="BA93" s="54" t="s">
        <v>76</v>
      </c>
      <c r="BB93" s="54" t="s">
        <v>76</v>
      </c>
      <c r="BC93" s="54" t="s">
        <v>76</v>
      </c>
      <c r="BD93" s="54" t="s">
        <v>76</v>
      </c>
      <c r="BE93" s="54" t="s">
        <v>76</v>
      </c>
      <c r="BF93" s="46" t="s">
        <v>76</v>
      </c>
      <c r="BG93" s="46" t="s">
        <v>76</v>
      </c>
      <c r="BH93" s="46" t="s">
        <v>76</v>
      </c>
      <c r="BI93" s="46" t="s">
        <v>76</v>
      </c>
      <c r="BJ93" s="46" t="s">
        <v>76</v>
      </c>
      <c r="BK93" s="46" t="s">
        <v>76</v>
      </c>
      <c r="BL93" s="46" t="s">
        <v>76</v>
      </c>
      <c r="BM93" s="49" t="s">
        <v>76</v>
      </c>
      <c r="BN93" s="49" t="s">
        <v>76</v>
      </c>
      <c r="BO93" s="49" t="s">
        <v>76</v>
      </c>
      <c r="BP93" s="49" t="s">
        <v>76</v>
      </c>
      <c r="BQ93" s="49" t="s">
        <v>76</v>
      </c>
      <c r="BR93" s="46" t="s">
        <v>76</v>
      </c>
      <c r="BS93" s="46" t="s">
        <v>76</v>
      </c>
      <c r="BT93" s="46" t="s">
        <v>76</v>
      </c>
      <c r="BU93" s="46" t="s">
        <v>76</v>
      </c>
      <c r="BV93" s="46" t="s">
        <v>76</v>
      </c>
      <c r="BW93" s="46" t="s">
        <v>76</v>
      </c>
      <c r="BX93" s="50" t="s">
        <v>76</v>
      </c>
    </row>
    <row r="94" spans="1:76" x14ac:dyDescent="0.25">
      <c r="A94" s="43" t="str">
        <f>[1]Н0228_1037000158513_02_0_69_!A93</f>
        <v>1.6</v>
      </c>
      <c r="B94" s="53" t="str">
        <f>[1]Н0228_1037000158513_02_0_69_!B93</f>
        <v>Приобретение автокрана</v>
      </c>
      <c r="C94" s="43" t="str">
        <f>[1]Н0228_1037000158513_02_0_69_!C93</f>
        <v>J_0000007039</v>
      </c>
      <c r="D94" s="46" t="s">
        <v>76</v>
      </c>
      <c r="E94" s="46" t="s">
        <v>76</v>
      </c>
      <c r="F94" s="46" t="s">
        <v>76</v>
      </c>
      <c r="G94" s="46" t="s">
        <v>76</v>
      </c>
      <c r="H94" s="46" t="s">
        <v>76</v>
      </c>
      <c r="I94" s="46" t="s">
        <v>76</v>
      </c>
      <c r="J94" s="46" t="s">
        <v>76</v>
      </c>
      <c r="K94" s="46" t="s">
        <v>76</v>
      </c>
      <c r="L94" s="46" t="s">
        <v>76</v>
      </c>
      <c r="M94" s="46" t="s">
        <v>76</v>
      </c>
      <c r="N94" s="46" t="s">
        <v>76</v>
      </c>
      <c r="O94" s="46" t="s">
        <v>76</v>
      </c>
      <c r="P94" s="50" t="s">
        <v>76</v>
      </c>
      <c r="Q94" s="49" t="s">
        <v>76</v>
      </c>
      <c r="R94" s="49" t="s">
        <v>76</v>
      </c>
      <c r="S94" s="49" t="s">
        <v>76</v>
      </c>
      <c r="T94" s="49" t="s">
        <v>76</v>
      </c>
      <c r="U94" s="49" t="s">
        <v>76</v>
      </c>
      <c r="V94" s="46" t="s">
        <v>76</v>
      </c>
      <c r="W94" s="46" t="s">
        <v>76</v>
      </c>
      <c r="X94" s="46" t="s">
        <v>76</v>
      </c>
      <c r="Y94" s="46" t="s">
        <v>76</v>
      </c>
      <c r="Z94" s="46" t="s">
        <v>76</v>
      </c>
      <c r="AA94" s="46" t="s">
        <v>76</v>
      </c>
      <c r="AB94" s="46" t="s">
        <v>76</v>
      </c>
      <c r="AC94" s="49" t="s">
        <v>76</v>
      </c>
      <c r="AD94" s="49" t="s">
        <v>76</v>
      </c>
      <c r="AE94" s="49" t="s">
        <v>76</v>
      </c>
      <c r="AF94" s="49" t="s">
        <v>76</v>
      </c>
      <c r="AG94" s="49" t="s">
        <v>76</v>
      </c>
      <c r="AH94" s="46" t="s">
        <v>76</v>
      </c>
      <c r="AI94" s="46" t="s">
        <v>76</v>
      </c>
      <c r="AJ94" s="46" t="s">
        <v>76</v>
      </c>
      <c r="AK94" s="46" t="s">
        <v>76</v>
      </c>
      <c r="AL94" s="46" t="s">
        <v>76</v>
      </c>
      <c r="AM94" s="46" t="s">
        <v>76</v>
      </c>
      <c r="AN94" s="46" t="s">
        <v>76</v>
      </c>
      <c r="AO94" s="49" t="s">
        <v>76</v>
      </c>
      <c r="AP94" s="49" t="s">
        <v>76</v>
      </c>
      <c r="AQ94" s="49" t="s">
        <v>76</v>
      </c>
      <c r="AR94" s="49" t="s">
        <v>76</v>
      </c>
      <c r="AS94" s="49" t="s">
        <v>76</v>
      </c>
      <c r="AT94" s="46" t="s">
        <v>76</v>
      </c>
      <c r="AU94" s="46" t="s">
        <v>76</v>
      </c>
      <c r="AV94" s="46" t="s">
        <v>76</v>
      </c>
      <c r="AW94" s="46" t="s">
        <v>76</v>
      </c>
      <c r="AX94" s="46" t="s">
        <v>76</v>
      </c>
      <c r="AY94" s="46" t="s">
        <v>76</v>
      </c>
      <c r="AZ94" s="46" t="s">
        <v>76</v>
      </c>
      <c r="BA94" s="54" t="s">
        <v>76</v>
      </c>
      <c r="BB94" s="54" t="s">
        <v>76</v>
      </c>
      <c r="BC94" s="54" t="s">
        <v>76</v>
      </c>
      <c r="BD94" s="54" t="s">
        <v>76</v>
      </c>
      <c r="BE94" s="54" t="s">
        <v>76</v>
      </c>
      <c r="BF94" s="46" t="s">
        <v>76</v>
      </c>
      <c r="BG94" s="46" t="s">
        <v>76</v>
      </c>
      <c r="BH94" s="46" t="s">
        <v>76</v>
      </c>
      <c r="BI94" s="46" t="s">
        <v>76</v>
      </c>
      <c r="BJ94" s="46" t="s">
        <v>76</v>
      </c>
      <c r="BK94" s="46" t="s">
        <v>76</v>
      </c>
      <c r="BL94" s="46" t="s">
        <v>76</v>
      </c>
      <c r="BM94" s="49" t="s">
        <v>76</v>
      </c>
      <c r="BN94" s="49" t="s">
        <v>76</v>
      </c>
      <c r="BO94" s="49" t="s">
        <v>76</v>
      </c>
      <c r="BP94" s="49" t="s">
        <v>76</v>
      </c>
      <c r="BQ94" s="49" t="s">
        <v>76</v>
      </c>
      <c r="BR94" s="46" t="s">
        <v>76</v>
      </c>
      <c r="BS94" s="46" t="s">
        <v>76</v>
      </c>
      <c r="BT94" s="46" t="s">
        <v>76</v>
      </c>
      <c r="BU94" s="46" t="s">
        <v>76</v>
      </c>
      <c r="BV94" s="46" t="s">
        <v>76</v>
      </c>
      <c r="BW94" s="46" t="s">
        <v>76</v>
      </c>
      <c r="BX94" s="50" t="s">
        <v>76</v>
      </c>
    </row>
    <row r="95" spans="1:76" ht="31.5" x14ac:dyDescent="0.25">
      <c r="A95" s="43" t="str">
        <f>[1]Н0228_1037000158513_02_0_69_!A94</f>
        <v>1.6</v>
      </c>
      <c r="B95" s="53" t="str">
        <f>[1]Н0228_1037000158513_02_0_69_!B94</f>
        <v>Приобретение бригадного автомобиля</v>
      </c>
      <c r="C95" s="43" t="str">
        <f>[1]Н0228_1037000158513_02_0_69_!C94</f>
        <v>J_0000007034</v>
      </c>
      <c r="D95" s="46" t="s">
        <v>76</v>
      </c>
      <c r="E95" s="46" t="s">
        <v>76</v>
      </c>
      <c r="F95" s="46" t="s">
        <v>76</v>
      </c>
      <c r="G95" s="46" t="s">
        <v>76</v>
      </c>
      <c r="H95" s="46" t="s">
        <v>76</v>
      </c>
      <c r="I95" s="46" t="s">
        <v>76</v>
      </c>
      <c r="J95" s="46" t="s">
        <v>76</v>
      </c>
      <c r="K95" s="46" t="s">
        <v>76</v>
      </c>
      <c r="L95" s="46" t="s">
        <v>76</v>
      </c>
      <c r="M95" s="46" t="s">
        <v>76</v>
      </c>
      <c r="N95" s="46" t="s">
        <v>76</v>
      </c>
      <c r="O95" s="46" t="s">
        <v>76</v>
      </c>
      <c r="P95" s="50" t="s">
        <v>76</v>
      </c>
      <c r="Q95" s="49" t="s">
        <v>76</v>
      </c>
      <c r="R95" s="49" t="s">
        <v>76</v>
      </c>
      <c r="S95" s="49" t="s">
        <v>76</v>
      </c>
      <c r="T95" s="49" t="s">
        <v>76</v>
      </c>
      <c r="U95" s="49" t="s">
        <v>76</v>
      </c>
      <c r="V95" s="46" t="s">
        <v>76</v>
      </c>
      <c r="W95" s="46" t="s">
        <v>76</v>
      </c>
      <c r="X95" s="46" t="s">
        <v>76</v>
      </c>
      <c r="Y95" s="46" t="s">
        <v>76</v>
      </c>
      <c r="Z95" s="46" t="s">
        <v>76</v>
      </c>
      <c r="AA95" s="46" t="s">
        <v>76</v>
      </c>
      <c r="AB95" s="46" t="s">
        <v>76</v>
      </c>
      <c r="AC95" s="49" t="s">
        <v>76</v>
      </c>
      <c r="AD95" s="49" t="s">
        <v>76</v>
      </c>
      <c r="AE95" s="49" t="s">
        <v>76</v>
      </c>
      <c r="AF95" s="49" t="s">
        <v>76</v>
      </c>
      <c r="AG95" s="49" t="s">
        <v>76</v>
      </c>
      <c r="AH95" s="46" t="s">
        <v>76</v>
      </c>
      <c r="AI95" s="46" t="s">
        <v>76</v>
      </c>
      <c r="AJ95" s="46" t="s">
        <v>76</v>
      </c>
      <c r="AK95" s="46" t="s">
        <v>76</v>
      </c>
      <c r="AL95" s="46" t="s">
        <v>76</v>
      </c>
      <c r="AM95" s="46" t="s">
        <v>76</v>
      </c>
      <c r="AN95" s="46" t="s">
        <v>76</v>
      </c>
      <c r="AO95" s="49" t="s">
        <v>76</v>
      </c>
      <c r="AP95" s="49" t="s">
        <v>76</v>
      </c>
      <c r="AQ95" s="49" t="s">
        <v>76</v>
      </c>
      <c r="AR95" s="49" t="s">
        <v>76</v>
      </c>
      <c r="AS95" s="49" t="s">
        <v>76</v>
      </c>
      <c r="AT95" s="46" t="s">
        <v>76</v>
      </c>
      <c r="AU95" s="46" t="s">
        <v>76</v>
      </c>
      <c r="AV95" s="46" t="s">
        <v>76</v>
      </c>
      <c r="AW95" s="46" t="s">
        <v>76</v>
      </c>
      <c r="AX95" s="46" t="s">
        <v>76</v>
      </c>
      <c r="AY95" s="46" t="s">
        <v>76</v>
      </c>
      <c r="AZ95" s="46" t="s">
        <v>76</v>
      </c>
      <c r="BA95" s="54" t="s">
        <v>76</v>
      </c>
      <c r="BB95" s="54" t="s">
        <v>76</v>
      </c>
      <c r="BC95" s="54" t="s">
        <v>76</v>
      </c>
      <c r="BD95" s="54" t="s">
        <v>76</v>
      </c>
      <c r="BE95" s="54" t="s">
        <v>76</v>
      </c>
      <c r="BF95" s="46" t="s">
        <v>76</v>
      </c>
      <c r="BG95" s="46" t="s">
        <v>76</v>
      </c>
      <c r="BH95" s="46" t="s">
        <v>76</v>
      </c>
      <c r="BI95" s="46" t="s">
        <v>76</v>
      </c>
      <c r="BJ95" s="46" t="s">
        <v>76</v>
      </c>
      <c r="BK95" s="46" t="s">
        <v>76</v>
      </c>
      <c r="BL95" s="46" t="s">
        <v>76</v>
      </c>
      <c r="BM95" s="49" t="s">
        <v>76</v>
      </c>
      <c r="BN95" s="49" t="s">
        <v>76</v>
      </c>
      <c r="BO95" s="49" t="s">
        <v>76</v>
      </c>
      <c r="BP95" s="49" t="s">
        <v>76</v>
      </c>
      <c r="BQ95" s="49" t="s">
        <v>76</v>
      </c>
      <c r="BR95" s="46" t="s">
        <v>76</v>
      </c>
      <c r="BS95" s="46" t="s">
        <v>76</v>
      </c>
      <c r="BT95" s="46" t="s">
        <v>76</v>
      </c>
      <c r="BU95" s="46" t="s">
        <v>76</v>
      </c>
      <c r="BV95" s="46" t="s">
        <v>76</v>
      </c>
      <c r="BW95" s="46" t="s">
        <v>76</v>
      </c>
      <c r="BX95" s="50" t="s">
        <v>76</v>
      </c>
    </row>
    <row r="96" spans="1:76" x14ac:dyDescent="0.25">
      <c r="A96" s="43" t="str">
        <f>[1]Н0228_1037000158513_02_0_69_!A95</f>
        <v>1.6</v>
      </c>
      <c r="B96" s="53" t="str">
        <f>[1]Н0228_1037000158513_02_0_69_!B95</f>
        <v>Приобретение дробилки</v>
      </c>
      <c r="C96" s="43" t="str">
        <f>[1]Н0228_1037000158513_02_0_69_!C95</f>
        <v>J_0000007041</v>
      </c>
      <c r="D96" s="46" t="s">
        <v>76</v>
      </c>
      <c r="E96" s="46" t="s">
        <v>76</v>
      </c>
      <c r="F96" s="46" t="s">
        <v>76</v>
      </c>
      <c r="G96" s="46" t="s">
        <v>76</v>
      </c>
      <c r="H96" s="46" t="s">
        <v>76</v>
      </c>
      <c r="I96" s="46" t="s">
        <v>76</v>
      </c>
      <c r="J96" s="46" t="s">
        <v>76</v>
      </c>
      <c r="K96" s="46" t="s">
        <v>76</v>
      </c>
      <c r="L96" s="46" t="s">
        <v>76</v>
      </c>
      <c r="M96" s="46" t="s">
        <v>76</v>
      </c>
      <c r="N96" s="46" t="s">
        <v>76</v>
      </c>
      <c r="O96" s="46" t="s">
        <v>76</v>
      </c>
      <c r="P96" s="50" t="s">
        <v>76</v>
      </c>
      <c r="Q96" s="49" t="s">
        <v>76</v>
      </c>
      <c r="R96" s="49" t="s">
        <v>76</v>
      </c>
      <c r="S96" s="49" t="s">
        <v>76</v>
      </c>
      <c r="T96" s="49" t="s">
        <v>76</v>
      </c>
      <c r="U96" s="49" t="s">
        <v>76</v>
      </c>
      <c r="V96" s="46" t="s">
        <v>76</v>
      </c>
      <c r="W96" s="46" t="s">
        <v>76</v>
      </c>
      <c r="X96" s="46" t="s">
        <v>76</v>
      </c>
      <c r="Y96" s="46" t="s">
        <v>76</v>
      </c>
      <c r="Z96" s="46" t="s">
        <v>76</v>
      </c>
      <c r="AA96" s="46" t="s">
        <v>76</v>
      </c>
      <c r="AB96" s="46" t="s">
        <v>76</v>
      </c>
      <c r="AC96" s="49" t="s">
        <v>76</v>
      </c>
      <c r="AD96" s="49" t="s">
        <v>76</v>
      </c>
      <c r="AE96" s="49" t="s">
        <v>76</v>
      </c>
      <c r="AF96" s="49" t="s">
        <v>76</v>
      </c>
      <c r="AG96" s="49" t="s">
        <v>76</v>
      </c>
      <c r="AH96" s="46" t="s">
        <v>76</v>
      </c>
      <c r="AI96" s="46" t="s">
        <v>76</v>
      </c>
      <c r="AJ96" s="46" t="s">
        <v>76</v>
      </c>
      <c r="AK96" s="46" t="s">
        <v>76</v>
      </c>
      <c r="AL96" s="46" t="s">
        <v>76</v>
      </c>
      <c r="AM96" s="46" t="s">
        <v>76</v>
      </c>
      <c r="AN96" s="46" t="s">
        <v>76</v>
      </c>
      <c r="AO96" s="49" t="s">
        <v>76</v>
      </c>
      <c r="AP96" s="49" t="s">
        <v>76</v>
      </c>
      <c r="AQ96" s="49" t="s">
        <v>76</v>
      </c>
      <c r="AR96" s="49" t="s">
        <v>76</v>
      </c>
      <c r="AS96" s="49" t="s">
        <v>76</v>
      </c>
      <c r="AT96" s="46" t="s">
        <v>76</v>
      </c>
      <c r="AU96" s="46" t="s">
        <v>76</v>
      </c>
      <c r="AV96" s="46" t="s">
        <v>76</v>
      </c>
      <c r="AW96" s="46" t="s">
        <v>76</v>
      </c>
      <c r="AX96" s="46" t="s">
        <v>76</v>
      </c>
      <c r="AY96" s="46" t="s">
        <v>76</v>
      </c>
      <c r="AZ96" s="46" t="s">
        <v>76</v>
      </c>
      <c r="BA96" s="54" t="s">
        <v>76</v>
      </c>
      <c r="BB96" s="54" t="s">
        <v>76</v>
      </c>
      <c r="BC96" s="54" t="s">
        <v>76</v>
      </c>
      <c r="BD96" s="54" t="s">
        <v>76</v>
      </c>
      <c r="BE96" s="54" t="s">
        <v>76</v>
      </c>
      <c r="BF96" s="46" t="s">
        <v>76</v>
      </c>
      <c r="BG96" s="46" t="s">
        <v>76</v>
      </c>
      <c r="BH96" s="46" t="s">
        <v>76</v>
      </c>
      <c r="BI96" s="46" t="s">
        <v>76</v>
      </c>
      <c r="BJ96" s="46" t="s">
        <v>76</v>
      </c>
      <c r="BK96" s="46" t="s">
        <v>76</v>
      </c>
      <c r="BL96" s="46" t="s">
        <v>76</v>
      </c>
      <c r="BM96" s="49" t="s">
        <v>76</v>
      </c>
      <c r="BN96" s="49" t="s">
        <v>76</v>
      </c>
      <c r="BO96" s="49" t="s">
        <v>76</v>
      </c>
      <c r="BP96" s="49" t="s">
        <v>76</v>
      </c>
      <c r="BQ96" s="49" t="s">
        <v>76</v>
      </c>
      <c r="BR96" s="46" t="s">
        <v>76</v>
      </c>
      <c r="BS96" s="46" t="s">
        <v>76</v>
      </c>
      <c r="BT96" s="46" t="s">
        <v>76</v>
      </c>
      <c r="BU96" s="46" t="s">
        <v>76</v>
      </c>
      <c r="BV96" s="46" t="s">
        <v>76</v>
      </c>
      <c r="BW96" s="46" t="s">
        <v>76</v>
      </c>
      <c r="BX96" s="50" t="s">
        <v>76</v>
      </c>
    </row>
    <row r="97" spans="1:76" ht="31.5" x14ac:dyDescent="0.25">
      <c r="A97" s="43" t="str">
        <f>[1]Н0228_1037000158513_02_0_69_!A96</f>
        <v>1.6</v>
      </c>
      <c r="B97" s="53" t="str">
        <f>[1]Н0228_1037000158513_02_0_69_!B96</f>
        <v>Приобретение информационно-вычислительной техники</v>
      </c>
      <c r="C97" s="43" t="str">
        <f>[1]Н0228_1037000158513_02_0_69_!C96</f>
        <v>J_0000000814</v>
      </c>
      <c r="D97" s="46" t="s">
        <v>76</v>
      </c>
      <c r="E97" s="46" t="s">
        <v>76</v>
      </c>
      <c r="F97" s="46" t="s">
        <v>76</v>
      </c>
      <c r="G97" s="46" t="s">
        <v>76</v>
      </c>
      <c r="H97" s="46" t="s">
        <v>76</v>
      </c>
      <c r="I97" s="46" t="s">
        <v>76</v>
      </c>
      <c r="J97" s="46" t="s">
        <v>76</v>
      </c>
      <c r="K97" s="46" t="s">
        <v>76</v>
      </c>
      <c r="L97" s="46" t="s">
        <v>76</v>
      </c>
      <c r="M97" s="46" t="s">
        <v>76</v>
      </c>
      <c r="N97" s="46" t="s">
        <v>76</v>
      </c>
      <c r="O97" s="46" t="s">
        <v>76</v>
      </c>
      <c r="P97" s="50" t="s">
        <v>76</v>
      </c>
      <c r="Q97" s="49" t="s">
        <v>76</v>
      </c>
      <c r="R97" s="49" t="s">
        <v>76</v>
      </c>
      <c r="S97" s="49" t="s">
        <v>76</v>
      </c>
      <c r="T97" s="49" t="s">
        <v>76</v>
      </c>
      <c r="U97" s="49" t="s">
        <v>76</v>
      </c>
      <c r="V97" s="46" t="s">
        <v>76</v>
      </c>
      <c r="W97" s="46" t="s">
        <v>76</v>
      </c>
      <c r="X97" s="46" t="s">
        <v>76</v>
      </c>
      <c r="Y97" s="46" t="s">
        <v>76</v>
      </c>
      <c r="Z97" s="46" t="s">
        <v>76</v>
      </c>
      <c r="AA97" s="46" t="s">
        <v>76</v>
      </c>
      <c r="AB97" s="46" t="s">
        <v>76</v>
      </c>
      <c r="AC97" s="49" t="s">
        <v>76</v>
      </c>
      <c r="AD97" s="49" t="s">
        <v>76</v>
      </c>
      <c r="AE97" s="49" t="s">
        <v>76</v>
      </c>
      <c r="AF97" s="49" t="s">
        <v>76</v>
      </c>
      <c r="AG97" s="49" t="s">
        <v>76</v>
      </c>
      <c r="AH97" s="46" t="s">
        <v>76</v>
      </c>
      <c r="AI97" s="46" t="s">
        <v>76</v>
      </c>
      <c r="AJ97" s="46" t="s">
        <v>76</v>
      </c>
      <c r="AK97" s="46" t="s">
        <v>76</v>
      </c>
      <c r="AL97" s="46" t="s">
        <v>76</v>
      </c>
      <c r="AM97" s="46" t="s">
        <v>76</v>
      </c>
      <c r="AN97" s="46" t="s">
        <v>76</v>
      </c>
      <c r="AO97" s="49" t="s">
        <v>76</v>
      </c>
      <c r="AP97" s="49" t="s">
        <v>76</v>
      </c>
      <c r="AQ97" s="49" t="s">
        <v>76</v>
      </c>
      <c r="AR97" s="49" t="s">
        <v>76</v>
      </c>
      <c r="AS97" s="49" t="s">
        <v>76</v>
      </c>
      <c r="AT97" s="46" t="s">
        <v>76</v>
      </c>
      <c r="AU97" s="46" t="s">
        <v>76</v>
      </c>
      <c r="AV97" s="46" t="s">
        <v>76</v>
      </c>
      <c r="AW97" s="46" t="s">
        <v>76</v>
      </c>
      <c r="AX97" s="46" t="s">
        <v>76</v>
      </c>
      <c r="AY97" s="46" t="s">
        <v>76</v>
      </c>
      <c r="AZ97" s="46" t="s">
        <v>76</v>
      </c>
      <c r="BA97" s="54" t="s">
        <v>76</v>
      </c>
      <c r="BB97" s="54" t="s">
        <v>76</v>
      </c>
      <c r="BC97" s="54" t="s">
        <v>76</v>
      </c>
      <c r="BD97" s="54" t="s">
        <v>76</v>
      </c>
      <c r="BE97" s="54" t="s">
        <v>76</v>
      </c>
      <c r="BF97" s="46" t="s">
        <v>76</v>
      </c>
      <c r="BG97" s="46" t="s">
        <v>76</v>
      </c>
      <c r="BH97" s="46" t="s">
        <v>76</v>
      </c>
      <c r="BI97" s="46" t="s">
        <v>76</v>
      </c>
      <c r="BJ97" s="46" t="s">
        <v>76</v>
      </c>
      <c r="BK97" s="46" t="s">
        <v>76</v>
      </c>
      <c r="BL97" s="46" t="s">
        <v>76</v>
      </c>
      <c r="BM97" s="49" t="s">
        <v>76</v>
      </c>
      <c r="BN97" s="49" t="s">
        <v>76</v>
      </c>
      <c r="BO97" s="49" t="s">
        <v>76</v>
      </c>
      <c r="BP97" s="49" t="s">
        <v>76</v>
      </c>
      <c r="BQ97" s="49" t="s">
        <v>76</v>
      </c>
      <c r="BR97" s="46" t="s">
        <v>76</v>
      </c>
      <c r="BS97" s="46" t="s">
        <v>76</v>
      </c>
      <c r="BT97" s="46" t="s">
        <v>76</v>
      </c>
      <c r="BU97" s="46" t="s">
        <v>76</v>
      </c>
      <c r="BV97" s="46" t="s">
        <v>76</v>
      </c>
      <c r="BW97" s="46" t="s">
        <v>76</v>
      </c>
      <c r="BX97" s="50" t="s">
        <v>76</v>
      </c>
    </row>
    <row r="98" spans="1:76" ht="31.5" x14ac:dyDescent="0.25">
      <c r="A98" s="43" t="str">
        <f>[1]Н0228_1037000158513_02_0_69_!A97</f>
        <v>1.6</v>
      </c>
      <c r="B98" s="53" t="str">
        <f>[1]Н0228_1037000158513_02_0_69_!B97</f>
        <v>Приобретение легкового служебного автомобиля</v>
      </c>
      <c r="C98" s="43" t="str">
        <f>[1]Н0228_1037000158513_02_0_69_!C97</f>
        <v>J_0000007035</v>
      </c>
      <c r="D98" s="46" t="s">
        <v>76</v>
      </c>
      <c r="E98" s="46" t="s">
        <v>76</v>
      </c>
      <c r="F98" s="46" t="s">
        <v>76</v>
      </c>
      <c r="G98" s="46" t="s">
        <v>76</v>
      </c>
      <c r="H98" s="46" t="s">
        <v>76</v>
      </c>
      <c r="I98" s="46" t="s">
        <v>76</v>
      </c>
      <c r="J98" s="46" t="s">
        <v>76</v>
      </c>
      <c r="K98" s="46" t="s">
        <v>76</v>
      </c>
      <c r="L98" s="46" t="s">
        <v>76</v>
      </c>
      <c r="M98" s="46" t="s">
        <v>76</v>
      </c>
      <c r="N98" s="46" t="s">
        <v>76</v>
      </c>
      <c r="O98" s="46" t="s">
        <v>76</v>
      </c>
      <c r="P98" s="50" t="s">
        <v>76</v>
      </c>
      <c r="Q98" s="49" t="s">
        <v>76</v>
      </c>
      <c r="R98" s="49" t="s">
        <v>76</v>
      </c>
      <c r="S98" s="49" t="s">
        <v>76</v>
      </c>
      <c r="T98" s="49" t="s">
        <v>76</v>
      </c>
      <c r="U98" s="49" t="s">
        <v>76</v>
      </c>
      <c r="V98" s="46" t="s">
        <v>76</v>
      </c>
      <c r="W98" s="46" t="s">
        <v>76</v>
      </c>
      <c r="X98" s="46" t="s">
        <v>76</v>
      </c>
      <c r="Y98" s="46" t="s">
        <v>76</v>
      </c>
      <c r="Z98" s="46" t="s">
        <v>76</v>
      </c>
      <c r="AA98" s="46" t="s">
        <v>76</v>
      </c>
      <c r="AB98" s="46" t="s">
        <v>76</v>
      </c>
      <c r="AC98" s="49" t="s">
        <v>76</v>
      </c>
      <c r="AD98" s="49" t="s">
        <v>76</v>
      </c>
      <c r="AE98" s="49" t="s">
        <v>76</v>
      </c>
      <c r="AF98" s="49" t="s">
        <v>76</v>
      </c>
      <c r="AG98" s="49" t="s">
        <v>76</v>
      </c>
      <c r="AH98" s="46" t="s">
        <v>76</v>
      </c>
      <c r="AI98" s="46" t="s">
        <v>76</v>
      </c>
      <c r="AJ98" s="46" t="s">
        <v>76</v>
      </c>
      <c r="AK98" s="46" t="s">
        <v>76</v>
      </c>
      <c r="AL98" s="46" t="s">
        <v>76</v>
      </c>
      <c r="AM98" s="46" t="s">
        <v>76</v>
      </c>
      <c r="AN98" s="46" t="s">
        <v>76</v>
      </c>
      <c r="AO98" s="49" t="s">
        <v>76</v>
      </c>
      <c r="AP98" s="49" t="s">
        <v>76</v>
      </c>
      <c r="AQ98" s="49" t="s">
        <v>76</v>
      </c>
      <c r="AR98" s="49" t="s">
        <v>76</v>
      </c>
      <c r="AS98" s="49" t="s">
        <v>76</v>
      </c>
      <c r="AT98" s="46" t="s">
        <v>76</v>
      </c>
      <c r="AU98" s="46" t="s">
        <v>76</v>
      </c>
      <c r="AV98" s="46" t="s">
        <v>76</v>
      </c>
      <c r="AW98" s="46" t="s">
        <v>76</v>
      </c>
      <c r="AX98" s="46" t="s">
        <v>76</v>
      </c>
      <c r="AY98" s="46" t="s">
        <v>76</v>
      </c>
      <c r="AZ98" s="46" t="s">
        <v>76</v>
      </c>
      <c r="BA98" s="54" t="s">
        <v>76</v>
      </c>
      <c r="BB98" s="54" t="s">
        <v>76</v>
      </c>
      <c r="BC98" s="54" t="s">
        <v>76</v>
      </c>
      <c r="BD98" s="54" t="s">
        <v>76</v>
      </c>
      <c r="BE98" s="54" t="s">
        <v>76</v>
      </c>
      <c r="BF98" s="46" t="s">
        <v>76</v>
      </c>
      <c r="BG98" s="46" t="s">
        <v>76</v>
      </c>
      <c r="BH98" s="46" t="s">
        <v>76</v>
      </c>
      <c r="BI98" s="46" t="s">
        <v>76</v>
      </c>
      <c r="BJ98" s="46" t="s">
        <v>76</v>
      </c>
      <c r="BK98" s="46" t="s">
        <v>76</v>
      </c>
      <c r="BL98" s="46" t="s">
        <v>76</v>
      </c>
      <c r="BM98" s="49" t="s">
        <v>76</v>
      </c>
      <c r="BN98" s="49" t="s">
        <v>76</v>
      </c>
      <c r="BO98" s="49" t="s">
        <v>76</v>
      </c>
      <c r="BP98" s="49" t="s">
        <v>76</v>
      </c>
      <c r="BQ98" s="49" t="s">
        <v>76</v>
      </c>
      <c r="BR98" s="46" t="s">
        <v>76</v>
      </c>
      <c r="BS98" s="46" t="s">
        <v>76</v>
      </c>
      <c r="BT98" s="46" t="s">
        <v>76</v>
      </c>
      <c r="BU98" s="46" t="s">
        <v>76</v>
      </c>
      <c r="BV98" s="46" t="s">
        <v>76</v>
      </c>
      <c r="BW98" s="46" t="s">
        <v>76</v>
      </c>
      <c r="BX98" s="50" t="s">
        <v>76</v>
      </c>
    </row>
    <row r="99" spans="1:76" ht="31.5" x14ac:dyDescent="0.25">
      <c r="A99" s="43" t="str">
        <f>[1]Н0228_1037000158513_02_0_69_!A98</f>
        <v>1.6</v>
      </c>
      <c r="B99" s="53" t="str">
        <f>[1]Н0228_1037000158513_02_0_69_!B98</f>
        <v>Приобретение листогибочного пресса</v>
      </c>
      <c r="C99" s="43" t="str">
        <f>[1]Н0228_1037000158513_02_0_69_!C98</f>
        <v>J_0000000848</v>
      </c>
      <c r="D99" s="46" t="s">
        <v>76</v>
      </c>
      <c r="E99" s="46" t="s">
        <v>76</v>
      </c>
      <c r="F99" s="46" t="s">
        <v>76</v>
      </c>
      <c r="G99" s="46" t="s">
        <v>76</v>
      </c>
      <c r="H99" s="46" t="s">
        <v>76</v>
      </c>
      <c r="I99" s="46" t="s">
        <v>76</v>
      </c>
      <c r="J99" s="46" t="s">
        <v>76</v>
      </c>
      <c r="K99" s="46" t="s">
        <v>76</v>
      </c>
      <c r="L99" s="46" t="s">
        <v>76</v>
      </c>
      <c r="M99" s="46" t="s">
        <v>76</v>
      </c>
      <c r="N99" s="46" t="s">
        <v>76</v>
      </c>
      <c r="O99" s="46" t="s">
        <v>76</v>
      </c>
      <c r="P99" s="50" t="s">
        <v>76</v>
      </c>
      <c r="Q99" s="49" t="s">
        <v>76</v>
      </c>
      <c r="R99" s="49" t="s">
        <v>76</v>
      </c>
      <c r="S99" s="49" t="s">
        <v>76</v>
      </c>
      <c r="T99" s="49" t="s">
        <v>76</v>
      </c>
      <c r="U99" s="49" t="s">
        <v>76</v>
      </c>
      <c r="V99" s="46" t="s">
        <v>76</v>
      </c>
      <c r="W99" s="46" t="s">
        <v>76</v>
      </c>
      <c r="X99" s="46" t="s">
        <v>76</v>
      </c>
      <c r="Y99" s="46" t="s">
        <v>76</v>
      </c>
      <c r="Z99" s="46" t="s">
        <v>76</v>
      </c>
      <c r="AA99" s="46" t="s">
        <v>76</v>
      </c>
      <c r="AB99" s="46" t="s">
        <v>76</v>
      </c>
      <c r="AC99" s="49" t="s">
        <v>76</v>
      </c>
      <c r="AD99" s="49" t="s">
        <v>76</v>
      </c>
      <c r="AE99" s="49" t="s">
        <v>76</v>
      </c>
      <c r="AF99" s="49" t="s">
        <v>76</v>
      </c>
      <c r="AG99" s="49" t="s">
        <v>76</v>
      </c>
      <c r="AH99" s="46" t="s">
        <v>76</v>
      </c>
      <c r="AI99" s="46" t="s">
        <v>76</v>
      </c>
      <c r="AJ99" s="46" t="s">
        <v>76</v>
      </c>
      <c r="AK99" s="46" t="s">
        <v>76</v>
      </c>
      <c r="AL99" s="46" t="s">
        <v>76</v>
      </c>
      <c r="AM99" s="46" t="s">
        <v>76</v>
      </c>
      <c r="AN99" s="46" t="s">
        <v>76</v>
      </c>
      <c r="AO99" s="49" t="s">
        <v>76</v>
      </c>
      <c r="AP99" s="49" t="s">
        <v>76</v>
      </c>
      <c r="AQ99" s="49" t="s">
        <v>76</v>
      </c>
      <c r="AR99" s="49" t="s">
        <v>76</v>
      </c>
      <c r="AS99" s="49" t="s">
        <v>76</v>
      </c>
      <c r="AT99" s="46" t="s">
        <v>76</v>
      </c>
      <c r="AU99" s="46" t="s">
        <v>76</v>
      </c>
      <c r="AV99" s="46" t="s">
        <v>76</v>
      </c>
      <c r="AW99" s="46" t="s">
        <v>76</v>
      </c>
      <c r="AX99" s="46" t="s">
        <v>76</v>
      </c>
      <c r="AY99" s="46" t="s">
        <v>76</v>
      </c>
      <c r="AZ99" s="46" t="s">
        <v>76</v>
      </c>
      <c r="BA99" s="54" t="s">
        <v>76</v>
      </c>
      <c r="BB99" s="54" t="s">
        <v>76</v>
      </c>
      <c r="BC99" s="54" t="s">
        <v>76</v>
      </c>
      <c r="BD99" s="54" t="s">
        <v>76</v>
      </c>
      <c r="BE99" s="54" t="s">
        <v>76</v>
      </c>
      <c r="BF99" s="46" t="s">
        <v>76</v>
      </c>
      <c r="BG99" s="46" t="s">
        <v>76</v>
      </c>
      <c r="BH99" s="46" t="s">
        <v>76</v>
      </c>
      <c r="BI99" s="46" t="s">
        <v>76</v>
      </c>
      <c r="BJ99" s="46" t="s">
        <v>76</v>
      </c>
      <c r="BK99" s="46" t="s">
        <v>76</v>
      </c>
      <c r="BL99" s="46" t="s">
        <v>76</v>
      </c>
      <c r="BM99" s="49" t="s">
        <v>76</v>
      </c>
      <c r="BN99" s="49" t="s">
        <v>76</v>
      </c>
      <c r="BO99" s="49" t="s">
        <v>76</v>
      </c>
      <c r="BP99" s="49" t="s">
        <v>76</v>
      </c>
      <c r="BQ99" s="49" t="s">
        <v>76</v>
      </c>
      <c r="BR99" s="46" t="s">
        <v>76</v>
      </c>
      <c r="BS99" s="46" t="s">
        <v>76</v>
      </c>
      <c r="BT99" s="46" t="s">
        <v>76</v>
      </c>
      <c r="BU99" s="46" t="s">
        <v>76</v>
      </c>
      <c r="BV99" s="46" t="s">
        <v>76</v>
      </c>
      <c r="BW99" s="46" t="s">
        <v>76</v>
      </c>
      <c r="BX99" s="50" t="s">
        <v>76</v>
      </c>
    </row>
    <row r="100" spans="1:76" x14ac:dyDescent="0.25">
      <c r="A100" s="43" t="str">
        <f>[1]Н0228_1037000158513_02_0_69_!A99</f>
        <v>1.6</v>
      </c>
      <c r="B100" s="53" t="str">
        <f>[1]Н0228_1037000158513_02_0_69_!B99</f>
        <v>Приобретение самосвала</v>
      </c>
      <c r="C100" s="43" t="str">
        <f>[1]Н0228_1037000158513_02_0_69_!C99</f>
        <v>J_0000007036</v>
      </c>
      <c r="D100" s="46" t="s">
        <v>76</v>
      </c>
      <c r="E100" s="46" t="s">
        <v>76</v>
      </c>
      <c r="F100" s="46" t="s">
        <v>76</v>
      </c>
      <c r="G100" s="46" t="s">
        <v>76</v>
      </c>
      <c r="H100" s="46" t="s">
        <v>76</v>
      </c>
      <c r="I100" s="46" t="s">
        <v>76</v>
      </c>
      <c r="J100" s="46" t="s">
        <v>76</v>
      </c>
      <c r="K100" s="46" t="s">
        <v>76</v>
      </c>
      <c r="L100" s="46" t="s">
        <v>76</v>
      </c>
      <c r="M100" s="46" t="s">
        <v>76</v>
      </c>
      <c r="N100" s="46" t="s">
        <v>76</v>
      </c>
      <c r="O100" s="46" t="s">
        <v>76</v>
      </c>
      <c r="P100" s="50" t="s">
        <v>76</v>
      </c>
      <c r="Q100" s="49" t="s">
        <v>76</v>
      </c>
      <c r="R100" s="49" t="s">
        <v>76</v>
      </c>
      <c r="S100" s="49" t="s">
        <v>76</v>
      </c>
      <c r="T100" s="49" t="s">
        <v>76</v>
      </c>
      <c r="U100" s="49" t="s">
        <v>76</v>
      </c>
      <c r="V100" s="46" t="s">
        <v>76</v>
      </c>
      <c r="W100" s="46" t="s">
        <v>76</v>
      </c>
      <c r="X100" s="46" t="s">
        <v>76</v>
      </c>
      <c r="Y100" s="46" t="s">
        <v>76</v>
      </c>
      <c r="Z100" s="46" t="s">
        <v>76</v>
      </c>
      <c r="AA100" s="46" t="s">
        <v>76</v>
      </c>
      <c r="AB100" s="46" t="s">
        <v>76</v>
      </c>
      <c r="AC100" s="49" t="s">
        <v>76</v>
      </c>
      <c r="AD100" s="49" t="s">
        <v>76</v>
      </c>
      <c r="AE100" s="49" t="s">
        <v>76</v>
      </c>
      <c r="AF100" s="49" t="s">
        <v>76</v>
      </c>
      <c r="AG100" s="49" t="s">
        <v>76</v>
      </c>
      <c r="AH100" s="46" t="s">
        <v>76</v>
      </c>
      <c r="AI100" s="46" t="s">
        <v>76</v>
      </c>
      <c r="AJ100" s="46" t="s">
        <v>76</v>
      </c>
      <c r="AK100" s="46" t="s">
        <v>76</v>
      </c>
      <c r="AL100" s="46" t="s">
        <v>76</v>
      </c>
      <c r="AM100" s="46" t="s">
        <v>76</v>
      </c>
      <c r="AN100" s="46" t="s">
        <v>76</v>
      </c>
      <c r="AO100" s="49" t="s">
        <v>76</v>
      </c>
      <c r="AP100" s="49" t="s">
        <v>76</v>
      </c>
      <c r="AQ100" s="49" t="s">
        <v>76</v>
      </c>
      <c r="AR100" s="49" t="s">
        <v>76</v>
      </c>
      <c r="AS100" s="49" t="s">
        <v>76</v>
      </c>
      <c r="AT100" s="46" t="s">
        <v>76</v>
      </c>
      <c r="AU100" s="46" t="s">
        <v>76</v>
      </c>
      <c r="AV100" s="46" t="s">
        <v>76</v>
      </c>
      <c r="AW100" s="46" t="s">
        <v>76</v>
      </c>
      <c r="AX100" s="46" t="s">
        <v>76</v>
      </c>
      <c r="AY100" s="46" t="s">
        <v>76</v>
      </c>
      <c r="AZ100" s="46" t="s">
        <v>76</v>
      </c>
      <c r="BA100" s="54" t="s">
        <v>76</v>
      </c>
      <c r="BB100" s="54" t="s">
        <v>76</v>
      </c>
      <c r="BC100" s="54" t="s">
        <v>76</v>
      </c>
      <c r="BD100" s="54" t="s">
        <v>76</v>
      </c>
      <c r="BE100" s="54" t="s">
        <v>76</v>
      </c>
      <c r="BF100" s="46" t="s">
        <v>76</v>
      </c>
      <c r="BG100" s="46" t="s">
        <v>76</v>
      </c>
      <c r="BH100" s="46" t="s">
        <v>76</v>
      </c>
      <c r="BI100" s="46" t="s">
        <v>76</v>
      </c>
      <c r="BJ100" s="46" t="s">
        <v>76</v>
      </c>
      <c r="BK100" s="46" t="s">
        <v>76</v>
      </c>
      <c r="BL100" s="46" t="s">
        <v>76</v>
      </c>
      <c r="BM100" s="49" t="s">
        <v>76</v>
      </c>
      <c r="BN100" s="49" t="s">
        <v>76</v>
      </c>
      <c r="BO100" s="49" t="s">
        <v>76</v>
      </c>
      <c r="BP100" s="49" t="s">
        <v>76</v>
      </c>
      <c r="BQ100" s="49" t="s">
        <v>76</v>
      </c>
      <c r="BR100" s="46" t="s">
        <v>76</v>
      </c>
      <c r="BS100" s="46" t="s">
        <v>76</v>
      </c>
      <c r="BT100" s="46" t="s">
        <v>76</v>
      </c>
      <c r="BU100" s="46" t="s">
        <v>76</v>
      </c>
      <c r="BV100" s="46" t="s">
        <v>76</v>
      </c>
      <c r="BW100" s="46" t="s">
        <v>76</v>
      </c>
      <c r="BX100" s="50" t="s">
        <v>76</v>
      </c>
    </row>
    <row r="101" spans="1:76" ht="31.5" x14ac:dyDescent="0.25">
      <c r="A101" s="43" t="str">
        <f>[1]Н0228_1037000158513_02_0_69_!A100</f>
        <v>1.6</v>
      </c>
      <c r="B101" s="53" t="str">
        <f>[1]Н0228_1037000158513_02_0_69_!B100</f>
        <v>Приобретение токарно-винторезочного станка</v>
      </c>
      <c r="C101" s="43" t="str">
        <f>[1]Н0228_1037000158513_02_0_69_!C100</f>
        <v>J_0000000849</v>
      </c>
      <c r="D101" s="46" t="s">
        <v>76</v>
      </c>
      <c r="E101" s="46" t="s">
        <v>76</v>
      </c>
      <c r="F101" s="46" t="s">
        <v>76</v>
      </c>
      <c r="G101" s="46" t="s">
        <v>76</v>
      </c>
      <c r="H101" s="46" t="s">
        <v>76</v>
      </c>
      <c r="I101" s="46" t="s">
        <v>76</v>
      </c>
      <c r="J101" s="46" t="s">
        <v>76</v>
      </c>
      <c r="K101" s="46" t="s">
        <v>76</v>
      </c>
      <c r="L101" s="46" t="s">
        <v>76</v>
      </c>
      <c r="M101" s="46" t="s">
        <v>76</v>
      </c>
      <c r="N101" s="46" t="s">
        <v>76</v>
      </c>
      <c r="O101" s="46" t="s">
        <v>76</v>
      </c>
      <c r="P101" s="50" t="s">
        <v>76</v>
      </c>
      <c r="Q101" s="49" t="s">
        <v>76</v>
      </c>
      <c r="R101" s="49" t="s">
        <v>76</v>
      </c>
      <c r="S101" s="49" t="s">
        <v>76</v>
      </c>
      <c r="T101" s="49" t="s">
        <v>76</v>
      </c>
      <c r="U101" s="49" t="s">
        <v>76</v>
      </c>
      <c r="V101" s="46" t="s">
        <v>76</v>
      </c>
      <c r="W101" s="46" t="s">
        <v>76</v>
      </c>
      <c r="X101" s="46" t="s">
        <v>76</v>
      </c>
      <c r="Y101" s="46" t="s">
        <v>76</v>
      </c>
      <c r="Z101" s="46" t="s">
        <v>76</v>
      </c>
      <c r="AA101" s="46" t="s">
        <v>76</v>
      </c>
      <c r="AB101" s="46" t="s">
        <v>76</v>
      </c>
      <c r="AC101" s="49" t="s">
        <v>76</v>
      </c>
      <c r="AD101" s="49" t="s">
        <v>76</v>
      </c>
      <c r="AE101" s="49" t="s">
        <v>76</v>
      </c>
      <c r="AF101" s="49" t="s">
        <v>76</v>
      </c>
      <c r="AG101" s="49" t="s">
        <v>76</v>
      </c>
      <c r="AH101" s="46" t="s">
        <v>76</v>
      </c>
      <c r="AI101" s="46" t="s">
        <v>76</v>
      </c>
      <c r="AJ101" s="46" t="s">
        <v>76</v>
      </c>
      <c r="AK101" s="46" t="s">
        <v>76</v>
      </c>
      <c r="AL101" s="46" t="s">
        <v>76</v>
      </c>
      <c r="AM101" s="46" t="s">
        <v>76</v>
      </c>
      <c r="AN101" s="46" t="s">
        <v>76</v>
      </c>
      <c r="AO101" s="49" t="s">
        <v>76</v>
      </c>
      <c r="AP101" s="49" t="s">
        <v>76</v>
      </c>
      <c r="AQ101" s="49" t="s">
        <v>76</v>
      </c>
      <c r="AR101" s="49" t="s">
        <v>76</v>
      </c>
      <c r="AS101" s="49" t="s">
        <v>76</v>
      </c>
      <c r="AT101" s="46" t="s">
        <v>76</v>
      </c>
      <c r="AU101" s="46" t="s">
        <v>76</v>
      </c>
      <c r="AV101" s="46" t="s">
        <v>76</v>
      </c>
      <c r="AW101" s="46" t="s">
        <v>76</v>
      </c>
      <c r="AX101" s="46" t="s">
        <v>76</v>
      </c>
      <c r="AY101" s="46" t="s">
        <v>76</v>
      </c>
      <c r="AZ101" s="46" t="s">
        <v>76</v>
      </c>
      <c r="BA101" s="54" t="s">
        <v>76</v>
      </c>
      <c r="BB101" s="54" t="s">
        <v>76</v>
      </c>
      <c r="BC101" s="54" t="s">
        <v>76</v>
      </c>
      <c r="BD101" s="54" t="s">
        <v>76</v>
      </c>
      <c r="BE101" s="54" t="s">
        <v>76</v>
      </c>
      <c r="BF101" s="46" t="s">
        <v>76</v>
      </c>
      <c r="BG101" s="46" t="s">
        <v>76</v>
      </c>
      <c r="BH101" s="46" t="s">
        <v>76</v>
      </c>
      <c r="BI101" s="46" t="s">
        <v>76</v>
      </c>
      <c r="BJ101" s="46" t="s">
        <v>76</v>
      </c>
      <c r="BK101" s="46" t="s">
        <v>76</v>
      </c>
      <c r="BL101" s="46" t="s">
        <v>76</v>
      </c>
      <c r="BM101" s="49" t="s">
        <v>76</v>
      </c>
      <c r="BN101" s="49" t="s">
        <v>76</v>
      </c>
      <c r="BO101" s="49" t="s">
        <v>76</v>
      </c>
      <c r="BP101" s="49" t="s">
        <v>76</v>
      </c>
      <c r="BQ101" s="49" t="s">
        <v>76</v>
      </c>
      <c r="BR101" s="46" t="s">
        <v>76</v>
      </c>
      <c r="BS101" s="46" t="s">
        <v>76</v>
      </c>
      <c r="BT101" s="46" t="s">
        <v>76</v>
      </c>
      <c r="BU101" s="46" t="s">
        <v>76</v>
      </c>
      <c r="BV101" s="46" t="s">
        <v>76</v>
      </c>
      <c r="BW101" s="46" t="s">
        <v>76</v>
      </c>
      <c r="BX101" s="50" t="s">
        <v>76</v>
      </c>
    </row>
    <row r="102" spans="1:76" x14ac:dyDescent="0.25">
      <c r="A102" s="43" t="str">
        <f>[1]Н0228_1037000158513_02_0_69_!A101</f>
        <v>1.6</v>
      </c>
      <c r="B102" s="53" t="str">
        <f>[1]Н0228_1037000158513_02_0_69_!B101</f>
        <v>Приобретение фрезерного станка</v>
      </c>
      <c r="C102" s="43" t="str">
        <f>[1]Н0228_1037000158513_02_0_69_!C101</f>
        <v>J_0000000850</v>
      </c>
      <c r="D102" s="46" t="s">
        <v>76</v>
      </c>
      <c r="E102" s="46" t="s">
        <v>76</v>
      </c>
      <c r="F102" s="46" t="s">
        <v>76</v>
      </c>
      <c r="G102" s="46" t="s">
        <v>76</v>
      </c>
      <c r="H102" s="46" t="s">
        <v>76</v>
      </c>
      <c r="I102" s="46" t="s">
        <v>76</v>
      </c>
      <c r="J102" s="46" t="s">
        <v>76</v>
      </c>
      <c r="K102" s="46" t="s">
        <v>76</v>
      </c>
      <c r="L102" s="46" t="s">
        <v>76</v>
      </c>
      <c r="M102" s="46" t="s">
        <v>76</v>
      </c>
      <c r="N102" s="46" t="s">
        <v>76</v>
      </c>
      <c r="O102" s="46" t="s">
        <v>76</v>
      </c>
      <c r="P102" s="50" t="s">
        <v>76</v>
      </c>
      <c r="Q102" s="49" t="s">
        <v>76</v>
      </c>
      <c r="R102" s="49" t="s">
        <v>76</v>
      </c>
      <c r="S102" s="49" t="s">
        <v>76</v>
      </c>
      <c r="T102" s="49" t="s">
        <v>76</v>
      </c>
      <c r="U102" s="49" t="s">
        <v>76</v>
      </c>
      <c r="V102" s="46" t="s">
        <v>76</v>
      </c>
      <c r="W102" s="46" t="s">
        <v>76</v>
      </c>
      <c r="X102" s="46" t="s">
        <v>76</v>
      </c>
      <c r="Y102" s="46" t="s">
        <v>76</v>
      </c>
      <c r="Z102" s="46" t="s">
        <v>76</v>
      </c>
      <c r="AA102" s="46" t="s">
        <v>76</v>
      </c>
      <c r="AB102" s="46" t="s">
        <v>76</v>
      </c>
      <c r="AC102" s="49" t="s">
        <v>76</v>
      </c>
      <c r="AD102" s="49" t="s">
        <v>76</v>
      </c>
      <c r="AE102" s="49" t="s">
        <v>76</v>
      </c>
      <c r="AF102" s="49" t="s">
        <v>76</v>
      </c>
      <c r="AG102" s="49" t="s">
        <v>76</v>
      </c>
      <c r="AH102" s="46" t="s">
        <v>76</v>
      </c>
      <c r="AI102" s="46" t="s">
        <v>76</v>
      </c>
      <c r="AJ102" s="46" t="s">
        <v>76</v>
      </c>
      <c r="AK102" s="46" t="s">
        <v>76</v>
      </c>
      <c r="AL102" s="46" t="s">
        <v>76</v>
      </c>
      <c r="AM102" s="46" t="s">
        <v>76</v>
      </c>
      <c r="AN102" s="46" t="s">
        <v>76</v>
      </c>
      <c r="AO102" s="49" t="s">
        <v>76</v>
      </c>
      <c r="AP102" s="49" t="s">
        <v>76</v>
      </c>
      <c r="AQ102" s="49" t="s">
        <v>76</v>
      </c>
      <c r="AR102" s="49" t="s">
        <v>76</v>
      </c>
      <c r="AS102" s="49" t="s">
        <v>76</v>
      </c>
      <c r="AT102" s="46" t="s">
        <v>76</v>
      </c>
      <c r="AU102" s="46" t="s">
        <v>76</v>
      </c>
      <c r="AV102" s="46" t="s">
        <v>76</v>
      </c>
      <c r="AW102" s="46" t="s">
        <v>76</v>
      </c>
      <c r="AX102" s="46" t="s">
        <v>76</v>
      </c>
      <c r="AY102" s="46" t="s">
        <v>76</v>
      </c>
      <c r="AZ102" s="46" t="s">
        <v>76</v>
      </c>
      <c r="BA102" s="54" t="s">
        <v>76</v>
      </c>
      <c r="BB102" s="54" t="s">
        <v>76</v>
      </c>
      <c r="BC102" s="54" t="s">
        <v>76</v>
      </c>
      <c r="BD102" s="54" t="s">
        <v>76</v>
      </c>
      <c r="BE102" s="54" t="s">
        <v>76</v>
      </c>
      <c r="BF102" s="46" t="s">
        <v>76</v>
      </c>
      <c r="BG102" s="46" t="s">
        <v>76</v>
      </c>
      <c r="BH102" s="46" t="s">
        <v>76</v>
      </c>
      <c r="BI102" s="46" t="s">
        <v>76</v>
      </c>
      <c r="BJ102" s="46" t="s">
        <v>76</v>
      </c>
      <c r="BK102" s="46" t="s">
        <v>76</v>
      </c>
      <c r="BL102" s="46" t="s">
        <v>76</v>
      </c>
      <c r="BM102" s="49" t="s">
        <v>76</v>
      </c>
      <c r="BN102" s="49" t="s">
        <v>76</v>
      </c>
      <c r="BO102" s="49" t="s">
        <v>76</v>
      </c>
      <c r="BP102" s="49" t="s">
        <v>76</v>
      </c>
      <c r="BQ102" s="49" t="s">
        <v>76</v>
      </c>
      <c r="BR102" s="46" t="s">
        <v>76</v>
      </c>
      <c r="BS102" s="46" t="s">
        <v>76</v>
      </c>
      <c r="BT102" s="46" t="s">
        <v>76</v>
      </c>
      <c r="BU102" s="46" t="s">
        <v>76</v>
      </c>
      <c r="BV102" s="46" t="s">
        <v>76</v>
      </c>
      <c r="BW102" s="46" t="s">
        <v>76</v>
      </c>
      <c r="BX102" s="50" t="s">
        <v>76</v>
      </c>
    </row>
    <row r="103" spans="1:76" x14ac:dyDescent="0.25">
      <c r="A103" s="43" t="str">
        <f>[1]Н0228_1037000158513_02_0_69_!A102</f>
        <v>1.6</v>
      </c>
      <c r="B103" s="53" t="str">
        <f>[1]Н0228_1037000158513_02_0_69_!B102</f>
        <v>Приобретение эвакуатора</v>
      </c>
      <c r="C103" s="43" t="str">
        <f>[1]Н0228_1037000158513_02_0_69_!C102</f>
        <v>J_0000007040</v>
      </c>
      <c r="D103" s="46" t="s">
        <v>76</v>
      </c>
      <c r="E103" s="46" t="s">
        <v>76</v>
      </c>
      <c r="F103" s="46" t="s">
        <v>76</v>
      </c>
      <c r="G103" s="46" t="s">
        <v>76</v>
      </c>
      <c r="H103" s="46" t="s">
        <v>76</v>
      </c>
      <c r="I103" s="46" t="s">
        <v>76</v>
      </c>
      <c r="J103" s="46" t="s">
        <v>76</v>
      </c>
      <c r="K103" s="46" t="s">
        <v>76</v>
      </c>
      <c r="L103" s="46" t="s">
        <v>76</v>
      </c>
      <c r="M103" s="46" t="s">
        <v>76</v>
      </c>
      <c r="N103" s="46" t="s">
        <v>76</v>
      </c>
      <c r="O103" s="46" t="s">
        <v>76</v>
      </c>
      <c r="P103" s="50" t="s">
        <v>76</v>
      </c>
      <c r="Q103" s="49" t="s">
        <v>76</v>
      </c>
      <c r="R103" s="49" t="s">
        <v>76</v>
      </c>
      <c r="S103" s="49" t="s">
        <v>76</v>
      </c>
      <c r="T103" s="49" t="s">
        <v>76</v>
      </c>
      <c r="U103" s="49" t="s">
        <v>76</v>
      </c>
      <c r="V103" s="46" t="s">
        <v>76</v>
      </c>
      <c r="W103" s="46" t="s">
        <v>76</v>
      </c>
      <c r="X103" s="46" t="s">
        <v>76</v>
      </c>
      <c r="Y103" s="46" t="s">
        <v>76</v>
      </c>
      <c r="Z103" s="46" t="s">
        <v>76</v>
      </c>
      <c r="AA103" s="46" t="s">
        <v>76</v>
      </c>
      <c r="AB103" s="46" t="s">
        <v>76</v>
      </c>
      <c r="AC103" s="49" t="s">
        <v>76</v>
      </c>
      <c r="AD103" s="49" t="s">
        <v>76</v>
      </c>
      <c r="AE103" s="49" t="s">
        <v>76</v>
      </c>
      <c r="AF103" s="49" t="s">
        <v>76</v>
      </c>
      <c r="AG103" s="49" t="s">
        <v>76</v>
      </c>
      <c r="AH103" s="46" t="s">
        <v>76</v>
      </c>
      <c r="AI103" s="46" t="s">
        <v>76</v>
      </c>
      <c r="AJ103" s="46" t="s">
        <v>76</v>
      </c>
      <c r="AK103" s="46" t="s">
        <v>76</v>
      </c>
      <c r="AL103" s="46" t="s">
        <v>76</v>
      </c>
      <c r="AM103" s="46" t="s">
        <v>76</v>
      </c>
      <c r="AN103" s="46" t="s">
        <v>76</v>
      </c>
      <c r="AO103" s="49" t="s">
        <v>76</v>
      </c>
      <c r="AP103" s="49" t="s">
        <v>76</v>
      </c>
      <c r="AQ103" s="49" t="s">
        <v>76</v>
      </c>
      <c r="AR103" s="49" t="s">
        <v>76</v>
      </c>
      <c r="AS103" s="49" t="s">
        <v>76</v>
      </c>
      <c r="AT103" s="46" t="s">
        <v>76</v>
      </c>
      <c r="AU103" s="46" t="s">
        <v>76</v>
      </c>
      <c r="AV103" s="46" t="s">
        <v>76</v>
      </c>
      <c r="AW103" s="46" t="s">
        <v>76</v>
      </c>
      <c r="AX103" s="46" t="s">
        <v>76</v>
      </c>
      <c r="AY103" s="46" t="s">
        <v>76</v>
      </c>
      <c r="AZ103" s="46" t="s">
        <v>76</v>
      </c>
      <c r="BA103" s="54" t="s">
        <v>76</v>
      </c>
      <c r="BB103" s="54" t="s">
        <v>76</v>
      </c>
      <c r="BC103" s="54" t="s">
        <v>76</v>
      </c>
      <c r="BD103" s="54" t="s">
        <v>76</v>
      </c>
      <c r="BE103" s="54" t="s">
        <v>76</v>
      </c>
      <c r="BF103" s="46" t="s">
        <v>76</v>
      </c>
      <c r="BG103" s="46" t="s">
        <v>76</v>
      </c>
      <c r="BH103" s="46" t="s">
        <v>76</v>
      </c>
      <c r="BI103" s="46" t="s">
        <v>76</v>
      </c>
      <c r="BJ103" s="46" t="s">
        <v>76</v>
      </c>
      <c r="BK103" s="46" t="s">
        <v>76</v>
      </c>
      <c r="BL103" s="46" t="s">
        <v>76</v>
      </c>
      <c r="BM103" s="49" t="s">
        <v>76</v>
      </c>
      <c r="BN103" s="49" t="s">
        <v>76</v>
      </c>
      <c r="BO103" s="49" t="s">
        <v>76</v>
      </c>
      <c r="BP103" s="49" t="s">
        <v>76</v>
      </c>
      <c r="BQ103" s="49" t="s">
        <v>76</v>
      </c>
      <c r="BR103" s="46" t="s">
        <v>76</v>
      </c>
      <c r="BS103" s="46" t="s">
        <v>76</v>
      </c>
      <c r="BT103" s="46" t="s">
        <v>76</v>
      </c>
      <c r="BU103" s="46" t="s">
        <v>76</v>
      </c>
      <c r="BV103" s="46" t="s">
        <v>76</v>
      </c>
      <c r="BW103" s="46" t="s">
        <v>76</v>
      </c>
      <c r="BX103" s="50" t="s">
        <v>76</v>
      </c>
    </row>
    <row r="104" spans="1:76" x14ac:dyDescent="0.25">
      <c r="A104" s="43" t="str">
        <f>[1]Н0228_1037000158513_02_0_69_!A103</f>
        <v>1.6</v>
      </c>
      <c r="B104" s="53" t="str">
        <f>[1]Н0228_1037000158513_02_0_69_!B103</f>
        <v>Приобретение экскаватора</v>
      </c>
      <c r="C104" s="43" t="str">
        <f>[1]Н0228_1037000158513_02_0_69_!C103</f>
        <v>J_0000007037</v>
      </c>
      <c r="D104" s="46" t="s">
        <v>76</v>
      </c>
      <c r="E104" s="46" t="s">
        <v>76</v>
      </c>
      <c r="F104" s="46" t="s">
        <v>76</v>
      </c>
      <c r="G104" s="46" t="s">
        <v>76</v>
      </c>
      <c r="H104" s="46" t="s">
        <v>76</v>
      </c>
      <c r="I104" s="46" t="s">
        <v>76</v>
      </c>
      <c r="J104" s="46" t="s">
        <v>76</v>
      </c>
      <c r="K104" s="46" t="s">
        <v>76</v>
      </c>
      <c r="L104" s="46" t="s">
        <v>76</v>
      </c>
      <c r="M104" s="46" t="s">
        <v>76</v>
      </c>
      <c r="N104" s="46" t="s">
        <v>76</v>
      </c>
      <c r="O104" s="46" t="s">
        <v>76</v>
      </c>
      <c r="P104" s="50" t="s">
        <v>76</v>
      </c>
      <c r="Q104" s="49" t="s">
        <v>76</v>
      </c>
      <c r="R104" s="49" t="s">
        <v>76</v>
      </c>
      <c r="S104" s="49" t="s">
        <v>76</v>
      </c>
      <c r="T104" s="49" t="s">
        <v>76</v>
      </c>
      <c r="U104" s="49" t="s">
        <v>76</v>
      </c>
      <c r="V104" s="46" t="s">
        <v>76</v>
      </c>
      <c r="W104" s="46" t="s">
        <v>76</v>
      </c>
      <c r="X104" s="46" t="s">
        <v>76</v>
      </c>
      <c r="Y104" s="46" t="s">
        <v>76</v>
      </c>
      <c r="Z104" s="46" t="s">
        <v>76</v>
      </c>
      <c r="AA104" s="46" t="s">
        <v>76</v>
      </c>
      <c r="AB104" s="46" t="s">
        <v>76</v>
      </c>
      <c r="AC104" s="49" t="s">
        <v>76</v>
      </c>
      <c r="AD104" s="49" t="s">
        <v>76</v>
      </c>
      <c r="AE104" s="49" t="s">
        <v>76</v>
      </c>
      <c r="AF104" s="49" t="s">
        <v>76</v>
      </c>
      <c r="AG104" s="49" t="s">
        <v>76</v>
      </c>
      <c r="AH104" s="46" t="s">
        <v>76</v>
      </c>
      <c r="AI104" s="46" t="s">
        <v>76</v>
      </c>
      <c r="AJ104" s="46" t="s">
        <v>76</v>
      </c>
      <c r="AK104" s="46" t="s">
        <v>76</v>
      </c>
      <c r="AL104" s="46" t="s">
        <v>76</v>
      </c>
      <c r="AM104" s="46" t="s">
        <v>76</v>
      </c>
      <c r="AN104" s="46" t="s">
        <v>76</v>
      </c>
      <c r="AO104" s="49" t="s">
        <v>76</v>
      </c>
      <c r="AP104" s="49" t="s">
        <v>76</v>
      </c>
      <c r="AQ104" s="49" t="s">
        <v>76</v>
      </c>
      <c r="AR104" s="49" t="s">
        <v>76</v>
      </c>
      <c r="AS104" s="49" t="s">
        <v>76</v>
      </c>
      <c r="AT104" s="46" t="s">
        <v>76</v>
      </c>
      <c r="AU104" s="46" t="s">
        <v>76</v>
      </c>
      <c r="AV104" s="46" t="s">
        <v>76</v>
      </c>
      <c r="AW104" s="46" t="s">
        <v>76</v>
      </c>
      <c r="AX104" s="46" t="s">
        <v>76</v>
      </c>
      <c r="AY104" s="46" t="s">
        <v>76</v>
      </c>
      <c r="AZ104" s="46" t="s">
        <v>76</v>
      </c>
      <c r="BA104" s="54" t="s">
        <v>76</v>
      </c>
      <c r="BB104" s="54" t="s">
        <v>76</v>
      </c>
      <c r="BC104" s="54" t="s">
        <v>76</v>
      </c>
      <c r="BD104" s="54" t="s">
        <v>76</v>
      </c>
      <c r="BE104" s="54" t="s">
        <v>76</v>
      </c>
      <c r="BF104" s="46" t="s">
        <v>76</v>
      </c>
      <c r="BG104" s="46" t="s">
        <v>76</v>
      </c>
      <c r="BH104" s="46" t="s">
        <v>76</v>
      </c>
      <c r="BI104" s="46" t="s">
        <v>76</v>
      </c>
      <c r="BJ104" s="46" t="s">
        <v>76</v>
      </c>
      <c r="BK104" s="46" t="s">
        <v>76</v>
      </c>
      <c r="BL104" s="46" t="s">
        <v>76</v>
      </c>
      <c r="BM104" s="49" t="s">
        <v>76</v>
      </c>
      <c r="BN104" s="49" t="s">
        <v>76</v>
      </c>
      <c r="BO104" s="49" t="s">
        <v>76</v>
      </c>
      <c r="BP104" s="49" t="s">
        <v>76</v>
      </c>
      <c r="BQ104" s="49" t="s">
        <v>76</v>
      </c>
      <c r="BR104" s="46" t="s">
        <v>76</v>
      </c>
      <c r="BS104" s="46" t="s">
        <v>76</v>
      </c>
      <c r="BT104" s="46" t="s">
        <v>76</v>
      </c>
      <c r="BU104" s="46" t="s">
        <v>76</v>
      </c>
      <c r="BV104" s="46" t="s">
        <v>76</v>
      </c>
      <c r="BW104" s="46" t="s">
        <v>76</v>
      </c>
      <c r="BX104" s="50" t="s">
        <v>76</v>
      </c>
    </row>
    <row r="105" spans="1:76" ht="31.5" x14ac:dyDescent="0.25">
      <c r="A105" s="43" t="str">
        <f>[1]Н0228_1037000158513_02_0_69_!A104</f>
        <v>1.6</v>
      </c>
      <c r="B105" s="53" t="str">
        <f>[1]Н0228_1037000158513_02_0_69_!B104</f>
        <v>Приобретение тягача с полуприцепом</v>
      </c>
      <c r="C105" s="43" t="str">
        <f>[1]Н0228_1037000158513_02_0_69_!C104</f>
        <v>J_0000007056</v>
      </c>
      <c r="D105" s="46" t="s">
        <v>76</v>
      </c>
      <c r="E105" s="46" t="s">
        <v>76</v>
      </c>
      <c r="F105" s="46" t="s">
        <v>76</v>
      </c>
      <c r="G105" s="46" t="s">
        <v>76</v>
      </c>
      <c r="H105" s="46" t="s">
        <v>76</v>
      </c>
      <c r="I105" s="46" t="s">
        <v>76</v>
      </c>
      <c r="J105" s="46" t="s">
        <v>76</v>
      </c>
      <c r="K105" s="46" t="s">
        <v>76</v>
      </c>
      <c r="L105" s="46" t="s">
        <v>76</v>
      </c>
      <c r="M105" s="46" t="s">
        <v>76</v>
      </c>
      <c r="N105" s="46" t="s">
        <v>76</v>
      </c>
      <c r="O105" s="46" t="s">
        <v>76</v>
      </c>
      <c r="P105" s="50" t="s">
        <v>76</v>
      </c>
      <c r="Q105" s="49" t="s">
        <v>76</v>
      </c>
      <c r="R105" s="49" t="s">
        <v>76</v>
      </c>
      <c r="S105" s="49" t="s">
        <v>76</v>
      </c>
      <c r="T105" s="49" t="s">
        <v>76</v>
      </c>
      <c r="U105" s="49" t="s">
        <v>76</v>
      </c>
      <c r="V105" s="46" t="s">
        <v>76</v>
      </c>
      <c r="W105" s="46" t="s">
        <v>76</v>
      </c>
      <c r="X105" s="46" t="s">
        <v>76</v>
      </c>
      <c r="Y105" s="46" t="s">
        <v>76</v>
      </c>
      <c r="Z105" s="46" t="s">
        <v>76</v>
      </c>
      <c r="AA105" s="46" t="s">
        <v>76</v>
      </c>
      <c r="AB105" s="46" t="s">
        <v>76</v>
      </c>
      <c r="AC105" s="49" t="s">
        <v>76</v>
      </c>
      <c r="AD105" s="49" t="s">
        <v>76</v>
      </c>
      <c r="AE105" s="49" t="s">
        <v>76</v>
      </c>
      <c r="AF105" s="49" t="s">
        <v>76</v>
      </c>
      <c r="AG105" s="49" t="s">
        <v>76</v>
      </c>
      <c r="AH105" s="46" t="s">
        <v>76</v>
      </c>
      <c r="AI105" s="46" t="s">
        <v>76</v>
      </c>
      <c r="AJ105" s="46" t="s">
        <v>76</v>
      </c>
      <c r="AK105" s="46" t="s">
        <v>76</v>
      </c>
      <c r="AL105" s="46" t="s">
        <v>76</v>
      </c>
      <c r="AM105" s="46" t="s">
        <v>76</v>
      </c>
      <c r="AN105" s="46" t="s">
        <v>76</v>
      </c>
      <c r="AO105" s="49" t="s">
        <v>76</v>
      </c>
      <c r="AP105" s="49" t="s">
        <v>76</v>
      </c>
      <c r="AQ105" s="49" t="s">
        <v>76</v>
      </c>
      <c r="AR105" s="49" t="s">
        <v>76</v>
      </c>
      <c r="AS105" s="49" t="s">
        <v>76</v>
      </c>
      <c r="AT105" s="46" t="s">
        <v>76</v>
      </c>
      <c r="AU105" s="46" t="s">
        <v>76</v>
      </c>
      <c r="AV105" s="46" t="s">
        <v>76</v>
      </c>
      <c r="AW105" s="46" t="s">
        <v>76</v>
      </c>
      <c r="AX105" s="46" t="s">
        <v>76</v>
      </c>
      <c r="AY105" s="46" t="s">
        <v>76</v>
      </c>
      <c r="AZ105" s="46" t="s">
        <v>76</v>
      </c>
      <c r="BA105" s="54" t="s">
        <v>76</v>
      </c>
      <c r="BB105" s="54" t="s">
        <v>76</v>
      </c>
      <c r="BC105" s="54" t="s">
        <v>76</v>
      </c>
      <c r="BD105" s="54" t="s">
        <v>76</v>
      </c>
      <c r="BE105" s="54" t="s">
        <v>76</v>
      </c>
      <c r="BF105" s="46" t="s">
        <v>76</v>
      </c>
      <c r="BG105" s="46" t="s">
        <v>76</v>
      </c>
      <c r="BH105" s="46" t="s">
        <v>76</v>
      </c>
      <c r="BI105" s="46" t="s">
        <v>76</v>
      </c>
      <c r="BJ105" s="46" t="s">
        <v>76</v>
      </c>
      <c r="BK105" s="46" t="s">
        <v>76</v>
      </c>
      <c r="BL105" s="46" t="s">
        <v>76</v>
      </c>
      <c r="BM105" s="49" t="s">
        <v>76</v>
      </c>
      <c r="BN105" s="49" t="s">
        <v>76</v>
      </c>
      <c r="BO105" s="49" t="s">
        <v>76</v>
      </c>
      <c r="BP105" s="49" t="s">
        <v>76</v>
      </c>
      <c r="BQ105" s="49" t="s">
        <v>76</v>
      </c>
      <c r="BR105" s="46" t="s">
        <v>76</v>
      </c>
      <c r="BS105" s="46" t="s">
        <v>76</v>
      </c>
      <c r="BT105" s="46" t="s">
        <v>76</v>
      </c>
      <c r="BU105" s="46" t="s">
        <v>76</v>
      </c>
      <c r="BV105" s="46" t="s">
        <v>76</v>
      </c>
      <c r="BW105" s="46" t="s">
        <v>76</v>
      </c>
      <c r="BX105" s="50" t="s">
        <v>76</v>
      </c>
    </row>
    <row r="106" spans="1:76" ht="31.5" x14ac:dyDescent="0.25">
      <c r="A106" s="43" t="str">
        <f>[1]Н0228_1037000158513_02_0_69_!A105</f>
        <v>1.6</v>
      </c>
      <c r="B106" s="53" t="str">
        <f>[1]Н0228_1037000158513_02_0_69_!B105</f>
        <v>Приобретение измельчителя древисины</v>
      </c>
      <c r="C106" s="43" t="str">
        <f>[1]Н0228_1037000158513_02_0_69_!C105</f>
        <v>J_0000007057</v>
      </c>
      <c r="D106" s="46" t="s">
        <v>76</v>
      </c>
      <c r="E106" s="46" t="s">
        <v>76</v>
      </c>
      <c r="F106" s="46" t="s">
        <v>76</v>
      </c>
      <c r="G106" s="46" t="s">
        <v>76</v>
      </c>
      <c r="H106" s="46" t="s">
        <v>76</v>
      </c>
      <c r="I106" s="46" t="s">
        <v>76</v>
      </c>
      <c r="J106" s="46" t="s">
        <v>76</v>
      </c>
      <c r="K106" s="46" t="s">
        <v>76</v>
      </c>
      <c r="L106" s="46" t="s">
        <v>76</v>
      </c>
      <c r="M106" s="46" t="s">
        <v>76</v>
      </c>
      <c r="N106" s="46" t="s">
        <v>76</v>
      </c>
      <c r="O106" s="46" t="s">
        <v>76</v>
      </c>
      <c r="P106" s="50" t="s">
        <v>76</v>
      </c>
      <c r="Q106" s="49" t="s">
        <v>76</v>
      </c>
      <c r="R106" s="49" t="s">
        <v>76</v>
      </c>
      <c r="S106" s="49" t="s">
        <v>76</v>
      </c>
      <c r="T106" s="49" t="s">
        <v>76</v>
      </c>
      <c r="U106" s="49" t="s">
        <v>76</v>
      </c>
      <c r="V106" s="46" t="s">
        <v>76</v>
      </c>
      <c r="W106" s="46" t="s">
        <v>76</v>
      </c>
      <c r="X106" s="46" t="s">
        <v>76</v>
      </c>
      <c r="Y106" s="46" t="s">
        <v>76</v>
      </c>
      <c r="Z106" s="46" t="s">
        <v>76</v>
      </c>
      <c r="AA106" s="46" t="s">
        <v>76</v>
      </c>
      <c r="AB106" s="46" t="s">
        <v>76</v>
      </c>
      <c r="AC106" s="49" t="s">
        <v>76</v>
      </c>
      <c r="AD106" s="49" t="s">
        <v>76</v>
      </c>
      <c r="AE106" s="49" t="s">
        <v>76</v>
      </c>
      <c r="AF106" s="49" t="s">
        <v>76</v>
      </c>
      <c r="AG106" s="49" t="s">
        <v>76</v>
      </c>
      <c r="AH106" s="46" t="s">
        <v>76</v>
      </c>
      <c r="AI106" s="46" t="s">
        <v>76</v>
      </c>
      <c r="AJ106" s="46" t="s">
        <v>76</v>
      </c>
      <c r="AK106" s="46" t="s">
        <v>76</v>
      </c>
      <c r="AL106" s="46" t="s">
        <v>76</v>
      </c>
      <c r="AM106" s="46" t="s">
        <v>76</v>
      </c>
      <c r="AN106" s="46" t="s">
        <v>76</v>
      </c>
      <c r="AO106" s="49" t="s">
        <v>76</v>
      </c>
      <c r="AP106" s="49" t="s">
        <v>76</v>
      </c>
      <c r="AQ106" s="49" t="s">
        <v>76</v>
      </c>
      <c r="AR106" s="49" t="s">
        <v>76</v>
      </c>
      <c r="AS106" s="49" t="s">
        <v>76</v>
      </c>
      <c r="AT106" s="46" t="s">
        <v>76</v>
      </c>
      <c r="AU106" s="46" t="s">
        <v>76</v>
      </c>
      <c r="AV106" s="46" t="s">
        <v>76</v>
      </c>
      <c r="AW106" s="46" t="s">
        <v>76</v>
      </c>
      <c r="AX106" s="46" t="s">
        <v>76</v>
      </c>
      <c r="AY106" s="46" t="s">
        <v>76</v>
      </c>
      <c r="AZ106" s="46" t="s">
        <v>76</v>
      </c>
      <c r="BA106" s="54" t="s">
        <v>76</v>
      </c>
      <c r="BB106" s="54" t="s">
        <v>76</v>
      </c>
      <c r="BC106" s="54" t="s">
        <v>76</v>
      </c>
      <c r="BD106" s="54" t="s">
        <v>76</v>
      </c>
      <c r="BE106" s="54" t="s">
        <v>76</v>
      </c>
      <c r="BF106" s="46" t="s">
        <v>76</v>
      </c>
      <c r="BG106" s="46" t="s">
        <v>76</v>
      </c>
      <c r="BH106" s="46" t="s">
        <v>76</v>
      </c>
      <c r="BI106" s="46" t="s">
        <v>76</v>
      </c>
      <c r="BJ106" s="46" t="s">
        <v>76</v>
      </c>
      <c r="BK106" s="46" t="s">
        <v>76</v>
      </c>
      <c r="BL106" s="46" t="s">
        <v>76</v>
      </c>
      <c r="BM106" s="49" t="s">
        <v>76</v>
      </c>
      <c r="BN106" s="49" t="s">
        <v>76</v>
      </c>
      <c r="BO106" s="49" t="s">
        <v>76</v>
      </c>
      <c r="BP106" s="49" t="s">
        <v>76</v>
      </c>
      <c r="BQ106" s="49" t="s">
        <v>76</v>
      </c>
      <c r="BR106" s="46" t="s">
        <v>76</v>
      </c>
      <c r="BS106" s="46" t="s">
        <v>76</v>
      </c>
      <c r="BT106" s="46" t="s">
        <v>76</v>
      </c>
      <c r="BU106" s="46" t="s">
        <v>76</v>
      </c>
      <c r="BV106" s="46" t="s">
        <v>76</v>
      </c>
      <c r="BW106" s="46" t="s">
        <v>76</v>
      </c>
      <c r="BX106" s="50" t="s">
        <v>76</v>
      </c>
    </row>
    <row r="107" spans="1:76" x14ac:dyDescent="0.25">
      <c r="A107" s="43" t="str">
        <f>[1]Н0228_1037000158513_02_0_69_!A106</f>
        <v>1.6</v>
      </c>
      <c r="B107" s="53" t="str">
        <f>[1]Н0228_1037000158513_02_0_69_!B106</f>
        <v>Приобретение трактора</v>
      </c>
      <c r="C107" s="43" t="str">
        <f>[1]Н0228_1037000158513_02_0_69_!C106</f>
        <v>J_0000007060</v>
      </c>
      <c r="D107" s="46" t="s">
        <v>76</v>
      </c>
      <c r="E107" s="46" t="s">
        <v>76</v>
      </c>
      <c r="F107" s="46" t="s">
        <v>76</v>
      </c>
      <c r="G107" s="46" t="s">
        <v>76</v>
      </c>
      <c r="H107" s="46" t="s">
        <v>76</v>
      </c>
      <c r="I107" s="46" t="s">
        <v>76</v>
      </c>
      <c r="J107" s="46" t="s">
        <v>76</v>
      </c>
      <c r="K107" s="46" t="s">
        <v>76</v>
      </c>
      <c r="L107" s="46" t="s">
        <v>76</v>
      </c>
      <c r="M107" s="46" t="s">
        <v>76</v>
      </c>
      <c r="N107" s="46" t="s">
        <v>76</v>
      </c>
      <c r="O107" s="46" t="s">
        <v>76</v>
      </c>
      <c r="P107" s="50" t="s">
        <v>76</v>
      </c>
      <c r="Q107" s="49" t="s">
        <v>76</v>
      </c>
      <c r="R107" s="49" t="s">
        <v>76</v>
      </c>
      <c r="S107" s="49" t="s">
        <v>76</v>
      </c>
      <c r="T107" s="49" t="s">
        <v>76</v>
      </c>
      <c r="U107" s="49" t="s">
        <v>76</v>
      </c>
      <c r="V107" s="46" t="s">
        <v>76</v>
      </c>
      <c r="W107" s="46" t="s">
        <v>76</v>
      </c>
      <c r="X107" s="46" t="s">
        <v>76</v>
      </c>
      <c r="Y107" s="46" t="s">
        <v>76</v>
      </c>
      <c r="Z107" s="46" t="s">
        <v>76</v>
      </c>
      <c r="AA107" s="46" t="s">
        <v>76</v>
      </c>
      <c r="AB107" s="46" t="s">
        <v>76</v>
      </c>
      <c r="AC107" s="49" t="s">
        <v>76</v>
      </c>
      <c r="AD107" s="49" t="s">
        <v>76</v>
      </c>
      <c r="AE107" s="49" t="s">
        <v>76</v>
      </c>
      <c r="AF107" s="49" t="s">
        <v>76</v>
      </c>
      <c r="AG107" s="49" t="s">
        <v>76</v>
      </c>
      <c r="AH107" s="46" t="s">
        <v>76</v>
      </c>
      <c r="AI107" s="46" t="s">
        <v>76</v>
      </c>
      <c r="AJ107" s="46" t="s">
        <v>76</v>
      </c>
      <c r="AK107" s="46" t="s">
        <v>76</v>
      </c>
      <c r="AL107" s="46" t="s">
        <v>76</v>
      </c>
      <c r="AM107" s="46" t="s">
        <v>76</v>
      </c>
      <c r="AN107" s="46" t="s">
        <v>76</v>
      </c>
      <c r="AO107" s="49" t="s">
        <v>76</v>
      </c>
      <c r="AP107" s="49" t="s">
        <v>76</v>
      </c>
      <c r="AQ107" s="49" t="s">
        <v>76</v>
      </c>
      <c r="AR107" s="49" t="s">
        <v>76</v>
      </c>
      <c r="AS107" s="49" t="s">
        <v>76</v>
      </c>
      <c r="AT107" s="46" t="s">
        <v>76</v>
      </c>
      <c r="AU107" s="46" t="s">
        <v>76</v>
      </c>
      <c r="AV107" s="46" t="s">
        <v>76</v>
      </c>
      <c r="AW107" s="46" t="s">
        <v>76</v>
      </c>
      <c r="AX107" s="46" t="s">
        <v>76</v>
      </c>
      <c r="AY107" s="46" t="s">
        <v>76</v>
      </c>
      <c r="AZ107" s="46" t="s">
        <v>76</v>
      </c>
      <c r="BA107" s="54" t="s">
        <v>76</v>
      </c>
      <c r="BB107" s="54" t="s">
        <v>76</v>
      </c>
      <c r="BC107" s="54" t="s">
        <v>76</v>
      </c>
      <c r="BD107" s="54" t="s">
        <v>76</v>
      </c>
      <c r="BE107" s="54" t="s">
        <v>76</v>
      </c>
      <c r="BF107" s="46" t="s">
        <v>76</v>
      </c>
      <c r="BG107" s="46" t="s">
        <v>76</v>
      </c>
      <c r="BH107" s="46" t="s">
        <v>76</v>
      </c>
      <c r="BI107" s="46" t="s">
        <v>76</v>
      </c>
      <c r="BJ107" s="46" t="s">
        <v>76</v>
      </c>
      <c r="BK107" s="46" t="s">
        <v>76</v>
      </c>
      <c r="BL107" s="46" t="s">
        <v>76</v>
      </c>
      <c r="BM107" s="49" t="s">
        <v>76</v>
      </c>
      <c r="BN107" s="49" t="s">
        <v>76</v>
      </c>
      <c r="BO107" s="49" t="s">
        <v>76</v>
      </c>
      <c r="BP107" s="49" t="s">
        <v>76</v>
      </c>
      <c r="BQ107" s="49" t="s">
        <v>76</v>
      </c>
      <c r="BR107" s="46" t="s">
        <v>76</v>
      </c>
      <c r="BS107" s="46" t="s">
        <v>76</v>
      </c>
      <c r="BT107" s="46" t="s">
        <v>76</v>
      </c>
      <c r="BU107" s="46" t="s">
        <v>76</v>
      </c>
      <c r="BV107" s="46" t="s">
        <v>76</v>
      </c>
      <c r="BW107" s="46" t="s">
        <v>76</v>
      </c>
      <c r="BX107" s="50" t="s">
        <v>76</v>
      </c>
    </row>
    <row r="108" spans="1:76" ht="31.5" x14ac:dyDescent="0.25">
      <c r="A108" s="43" t="str">
        <f>[1]Н0228_1037000158513_02_0_69_!A107</f>
        <v>1.6</v>
      </c>
      <c r="B108" s="53" t="str">
        <f>[1]Н0228_1037000158513_02_0_69_!B107</f>
        <v>Приобретение беспилотного летательного аппарата</v>
      </c>
      <c r="C108" s="43" t="str">
        <f>[1]Н0228_1037000158513_02_0_69_!C107</f>
        <v>J_0000007059</v>
      </c>
      <c r="D108" s="46" t="s">
        <v>76</v>
      </c>
      <c r="E108" s="46" t="s">
        <v>76</v>
      </c>
      <c r="F108" s="46" t="s">
        <v>76</v>
      </c>
      <c r="G108" s="46" t="s">
        <v>76</v>
      </c>
      <c r="H108" s="46" t="s">
        <v>76</v>
      </c>
      <c r="I108" s="46" t="s">
        <v>76</v>
      </c>
      <c r="J108" s="46" t="s">
        <v>76</v>
      </c>
      <c r="K108" s="46" t="s">
        <v>76</v>
      </c>
      <c r="L108" s="46" t="s">
        <v>76</v>
      </c>
      <c r="M108" s="46" t="s">
        <v>76</v>
      </c>
      <c r="N108" s="46" t="s">
        <v>76</v>
      </c>
      <c r="O108" s="46" t="s">
        <v>76</v>
      </c>
      <c r="P108" s="50" t="s">
        <v>76</v>
      </c>
      <c r="Q108" s="49" t="s">
        <v>76</v>
      </c>
      <c r="R108" s="49" t="s">
        <v>76</v>
      </c>
      <c r="S108" s="49" t="s">
        <v>76</v>
      </c>
      <c r="T108" s="49" t="s">
        <v>76</v>
      </c>
      <c r="U108" s="49" t="s">
        <v>76</v>
      </c>
      <c r="V108" s="46" t="s">
        <v>76</v>
      </c>
      <c r="W108" s="46" t="s">
        <v>76</v>
      </c>
      <c r="X108" s="46" t="s">
        <v>76</v>
      </c>
      <c r="Y108" s="46" t="s">
        <v>76</v>
      </c>
      <c r="Z108" s="46" t="s">
        <v>76</v>
      </c>
      <c r="AA108" s="46" t="s">
        <v>76</v>
      </c>
      <c r="AB108" s="46" t="s">
        <v>76</v>
      </c>
      <c r="AC108" s="49" t="s">
        <v>76</v>
      </c>
      <c r="AD108" s="49" t="s">
        <v>76</v>
      </c>
      <c r="AE108" s="49" t="s">
        <v>76</v>
      </c>
      <c r="AF108" s="49" t="s">
        <v>76</v>
      </c>
      <c r="AG108" s="49" t="s">
        <v>76</v>
      </c>
      <c r="AH108" s="46" t="s">
        <v>76</v>
      </c>
      <c r="AI108" s="46" t="s">
        <v>76</v>
      </c>
      <c r="AJ108" s="46" t="s">
        <v>76</v>
      </c>
      <c r="AK108" s="46" t="s">
        <v>76</v>
      </c>
      <c r="AL108" s="46" t="s">
        <v>76</v>
      </c>
      <c r="AM108" s="46" t="s">
        <v>76</v>
      </c>
      <c r="AN108" s="46" t="s">
        <v>76</v>
      </c>
      <c r="AO108" s="49" t="s">
        <v>76</v>
      </c>
      <c r="AP108" s="49" t="s">
        <v>76</v>
      </c>
      <c r="AQ108" s="49" t="s">
        <v>76</v>
      </c>
      <c r="AR108" s="49" t="s">
        <v>76</v>
      </c>
      <c r="AS108" s="49" t="s">
        <v>76</v>
      </c>
      <c r="AT108" s="46" t="s">
        <v>76</v>
      </c>
      <c r="AU108" s="46" t="s">
        <v>76</v>
      </c>
      <c r="AV108" s="46" t="s">
        <v>76</v>
      </c>
      <c r="AW108" s="46" t="s">
        <v>76</v>
      </c>
      <c r="AX108" s="46" t="s">
        <v>76</v>
      </c>
      <c r="AY108" s="46" t="s">
        <v>76</v>
      </c>
      <c r="AZ108" s="46" t="s">
        <v>76</v>
      </c>
      <c r="BA108" s="54" t="s">
        <v>76</v>
      </c>
      <c r="BB108" s="54" t="s">
        <v>76</v>
      </c>
      <c r="BC108" s="54" t="s">
        <v>76</v>
      </c>
      <c r="BD108" s="54" t="s">
        <v>76</v>
      </c>
      <c r="BE108" s="54" t="s">
        <v>76</v>
      </c>
      <c r="BF108" s="46" t="s">
        <v>76</v>
      </c>
      <c r="BG108" s="46" t="s">
        <v>76</v>
      </c>
      <c r="BH108" s="46" t="s">
        <v>76</v>
      </c>
      <c r="BI108" s="46" t="s">
        <v>76</v>
      </c>
      <c r="BJ108" s="46" t="s">
        <v>76</v>
      </c>
      <c r="BK108" s="46" t="s">
        <v>76</v>
      </c>
      <c r="BL108" s="46" t="s">
        <v>76</v>
      </c>
      <c r="BM108" s="49" t="s">
        <v>76</v>
      </c>
      <c r="BN108" s="49" t="s">
        <v>76</v>
      </c>
      <c r="BO108" s="49" t="s">
        <v>76</v>
      </c>
      <c r="BP108" s="49" t="s">
        <v>76</v>
      </c>
      <c r="BQ108" s="49" t="s">
        <v>76</v>
      </c>
      <c r="BR108" s="46" t="s">
        <v>76</v>
      </c>
      <c r="BS108" s="46" t="s">
        <v>76</v>
      </c>
      <c r="BT108" s="46" t="s">
        <v>76</v>
      </c>
      <c r="BU108" s="46" t="s">
        <v>76</v>
      </c>
      <c r="BV108" s="46" t="s">
        <v>76</v>
      </c>
      <c r="BW108" s="46" t="s">
        <v>76</v>
      </c>
      <c r="BX108" s="50" t="s">
        <v>76</v>
      </c>
    </row>
    <row r="109" spans="1:76" ht="31.5" x14ac:dyDescent="0.25">
      <c r="A109" s="43" t="str">
        <f>[1]Н0228_1037000158513_02_0_69_!A108</f>
        <v>1.6</v>
      </c>
      <c r="B109" s="53" t="str">
        <f>[1]Н0228_1037000158513_02_0_69_!B108</f>
        <v>Приобретение передвижной парообразующей установки</v>
      </c>
      <c r="C109" s="43" t="str">
        <f>[1]Н0228_1037000158513_02_0_69_!C108</f>
        <v>J_0000007063</v>
      </c>
      <c r="D109" s="46" t="s">
        <v>76</v>
      </c>
      <c r="E109" s="46" t="s">
        <v>76</v>
      </c>
      <c r="F109" s="46" t="s">
        <v>76</v>
      </c>
      <c r="G109" s="46" t="s">
        <v>76</v>
      </c>
      <c r="H109" s="46" t="s">
        <v>76</v>
      </c>
      <c r="I109" s="46" t="s">
        <v>76</v>
      </c>
      <c r="J109" s="46" t="s">
        <v>76</v>
      </c>
      <c r="K109" s="46" t="s">
        <v>76</v>
      </c>
      <c r="L109" s="46" t="s">
        <v>76</v>
      </c>
      <c r="M109" s="46" t="s">
        <v>76</v>
      </c>
      <c r="N109" s="46" t="s">
        <v>76</v>
      </c>
      <c r="O109" s="46" t="s">
        <v>76</v>
      </c>
      <c r="P109" s="46" t="s">
        <v>76</v>
      </c>
      <c r="Q109" s="46" t="s">
        <v>76</v>
      </c>
      <c r="R109" s="46" t="s">
        <v>76</v>
      </c>
      <c r="S109" s="46" t="s">
        <v>76</v>
      </c>
      <c r="T109" s="46" t="s">
        <v>76</v>
      </c>
      <c r="U109" s="46" t="s">
        <v>76</v>
      </c>
      <c r="V109" s="46" t="s">
        <v>76</v>
      </c>
      <c r="W109" s="46" t="s">
        <v>76</v>
      </c>
      <c r="X109" s="46" t="s">
        <v>76</v>
      </c>
      <c r="Y109" s="46" t="s">
        <v>76</v>
      </c>
      <c r="Z109" s="46" t="s">
        <v>76</v>
      </c>
      <c r="AA109" s="46" t="s">
        <v>76</v>
      </c>
      <c r="AB109" s="46" t="s">
        <v>76</v>
      </c>
      <c r="AC109" s="46" t="s">
        <v>76</v>
      </c>
      <c r="AD109" s="46" t="s">
        <v>76</v>
      </c>
      <c r="AE109" s="46" t="s">
        <v>76</v>
      </c>
      <c r="AF109" s="46" t="s">
        <v>76</v>
      </c>
      <c r="AG109" s="46" t="s">
        <v>76</v>
      </c>
      <c r="AH109" s="46" t="s">
        <v>76</v>
      </c>
      <c r="AI109" s="46" t="s">
        <v>76</v>
      </c>
      <c r="AJ109" s="46" t="s">
        <v>76</v>
      </c>
      <c r="AK109" s="46" t="s">
        <v>76</v>
      </c>
      <c r="AL109" s="46" t="s">
        <v>76</v>
      </c>
      <c r="AM109" s="46" t="s">
        <v>76</v>
      </c>
      <c r="AN109" s="46" t="s">
        <v>76</v>
      </c>
      <c r="AO109" s="46" t="s">
        <v>76</v>
      </c>
      <c r="AP109" s="46" t="s">
        <v>76</v>
      </c>
      <c r="AQ109" s="46" t="s">
        <v>76</v>
      </c>
      <c r="AR109" s="46" t="s">
        <v>76</v>
      </c>
      <c r="AS109" s="46" t="s">
        <v>76</v>
      </c>
      <c r="AT109" s="46" t="s">
        <v>76</v>
      </c>
      <c r="AU109" s="46" t="s">
        <v>76</v>
      </c>
      <c r="AV109" s="46" t="s">
        <v>76</v>
      </c>
      <c r="AW109" s="46" t="s">
        <v>76</v>
      </c>
      <c r="AX109" s="46" t="s">
        <v>76</v>
      </c>
      <c r="AY109" s="46" t="s">
        <v>76</v>
      </c>
      <c r="AZ109" s="46" t="s">
        <v>76</v>
      </c>
      <c r="BA109" s="46" t="s">
        <v>76</v>
      </c>
      <c r="BB109" s="46" t="s">
        <v>76</v>
      </c>
      <c r="BC109" s="46" t="s">
        <v>76</v>
      </c>
      <c r="BD109" s="46" t="s">
        <v>76</v>
      </c>
      <c r="BE109" s="46" t="s">
        <v>76</v>
      </c>
      <c r="BF109" s="46" t="s">
        <v>76</v>
      </c>
      <c r="BG109" s="46" t="s">
        <v>76</v>
      </c>
      <c r="BH109" s="46" t="s">
        <v>76</v>
      </c>
      <c r="BI109" s="46" t="s">
        <v>76</v>
      </c>
      <c r="BJ109" s="46" t="s">
        <v>76</v>
      </c>
      <c r="BK109" s="46" t="s">
        <v>76</v>
      </c>
      <c r="BL109" s="46" t="s">
        <v>76</v>
      </c>
      <c r="BM109" s="46" t="s">
        <v>76</v>
      </c>
      <c r="BN109" s="46" t="s">
        <v>76</v>
      </c>
      <c r="BO109" s="46" t="s">
        <v>76</v>
      </c>
      <c r="BP109" s="46" t="s">
        <v>76</v>
      </c>
      <c r="BQ109" s="46" t="s">
        <v>76</v>
      </c>
      <c r="BR109" s="46" t="s">
        <v>76</v>
      </c>
      <c r="BS109" s="46" t="s">
        <v>76</v>
      </c>
      <c r="BT109" s="46" t="s">
        <v>76</v>
      </c>
      <c r="BU109" s="46" t="s">
        <v>76</v>
      </c>
      <c r="BV109" s="46" t="s">
        <v>76</v>
      </c>
      <c r="BW109" s="46" t="s">
        <v>76</v>
      </c>
      <c r="BX109" s="50" t="s">
        <v>76</v>
      </c>
    </row>
    <row r="110" spans="1:76" ht="31.5" x14ac:dyDescent="0.25">
      <c r="A110" s="43" t="str">
        <f>[1]Н0228_1037000158513_02_0_69_!A109</f>
        <v>1.6</v>
      </c>
      <c r="B110" s="53" t="str">
        <f>[1]Н0228_1037000158513_02_0_69_!B109</f>
        <v>Строительство склада для хранения электротехнической продукции</v>
      </c>
      <c r="C110" s="43" t="str">
        <f>[1]Н0228_1037000158513_02_0_69_!C109</f>
        <v>J_0000000858</v>
      </c>
      <c r="D110" s="46" t="s">
        <v>76</v>
      </c>
      <c r="E110" s="46" t="s">
        <v>76</v>
      </c>
      <c r="F110" s="46" t="s">
        <v>76</v>
      </c>
      <c r="G110" s="46" t="s">
        <v>76</v>
      </c>
      <c r="H110" s="46" t="s">
        <v>76</v>
      </c>
      <c r="I110" s="46" t="s">
        <v>76</v>
      </c>
      <c r="J110" s="46" t="s">
        <v>76</v>
      </c>
      <c r="K110" s="46" t="s">
        <v>76</v>
      </c>
      <c r="L110" s="46" t="s">
        <v>76</v>
      </c>
      <c r="M110" s="46" t="s">
        <v>76</v>
      </c>
      <c r="N110" s="46" t="s">
        <v>76</v>
      </c>
      <c r="O110" s="46" t="s">
        <v>76</v>
      </c>
      <c r="P110" s="46" t="s">
        <v>76</v>
      </c>
      <c r="Q110" s="46" t="s">
        <v>76</v>
      </c>
      <c r="R110" s="46" t="s">
        <v>76</v>
      </c>
      <c r="S110" s="46" t="s">
        <v>76</v>
      </c>
      <c r="T110" s="46" t="s">
        <v>76</v>
      </c>
      <c r="U110" s="46" t="s">
        <v>76</v>
      </c>
      <c r="V110" s="46" t="s">
        <v>76</v>
      </c>
      <c r="W110" s="46" t="s">
        <v>76</v>
      </c>
      <c r="X110" s="46" t="s">
        <v>76</v>
      </c>
      <c r="Y110" s="46" t="s">
        <v>76</v>
      </c>
      <c r="Z110" s="46" t="s">
        <v>76</v>
      </c>
      <c r="AA110" s="46" t="s">
        <v>76</v>
      </c>
      <c r="AB110" s="46" t="s">
        <v>76</v>
      </c>
      <c r="AC110" s="46" t="s">
        <v>76</v>
      </c>
      <c r="AD110" s="46" t="s">
        <v>76</v>
      </c>
      <c r="AE110" s="46" t="s">
        <v>76</v>
      </c>
      <c r="AF110" s="46" t="s">
        <v>76</v>
      </c>
      <c r="AG110" s="46" t="s">
        <v>76</v>
      </c>
      <c r="AH110" s="46" t="s">
        <v>76</v>
      </c>
      <c r="AI110" s="46" t="s">
        <v>76</v>
      </c>
      <c r="AJ110" s="46" t="s">
        <v>76</v>
      </c>
      <c r="AK110" s="46" t="s">
        <v>76</v>
      </c>
      <c r="AL110" s="46" t="s">
        <v>76</v>
      </c>
      <c r="AM110" s="46" t="s">
        <v>76</v>
      </c>
      <c r="AN110" s="46" t="s">
        <v>76</v>
      </c>
      <c r="AO110" s="46" t="s">
        <v>76</v>
      </c>
      <c r="AP110" s="46" t="s">
        <v>76</v>
      </c>
      <c r="AQ110" s="46" t="s">
        <v>76</v>
      </c>
      <c r="AR110" s="46" t="s">
        <v>76</v>
      </c>
      <c r="AS110" s="46" t="s">
        <v>76</v>
      </c>
      <c r="AT110" s="46" t="s">
        <v>76</v>
      </c>
      <c r="AU110" s="46" t="s">
        <v>76</v>
      </c>
      <c r="AV110" s="46" t="s">
        <v>76</v>
      </c>
      <c r="AW110" s="46" t="s">
        <v>76</v>
      </c>
      <c r="AX110" s="46" t="s">
        <v>76</v>
      </c>
      <c r="AY110" s="46" t="s">
        <v>76</v>
      </c>
      <c r="AZ110" s="46" t="s">
        <v>76</v>
      </c>
      <c r="BA110" s="46" t="s">
        <v>76</v>
      </c>
      <c r="BB110" s="46" t="s">
        <v>76</v>
      </c>
      <c r="BC110" s="46" t="s">
        <v>76</v>
      </c>
      <c r="BD110" s="46" t="s">
        <v>76</v>
      </c>
      <c r="BE110" s="46" t="s">
        <v>76</v>
      </c>
      <c r="BF110" s="46" t="s">
        <v>76</v>
      </c>
      <c r="BG110" s="46" t="s">
        <v>76</v>
      </c>
      <c r="BH110" s="46" t="s">
        <v>76</v>
      </c>
      <c r="BI110" s="46" t="s">
        <v>76</v>
      </c>
      <c r="BJ110" s="46" t="s">
        <v>76</v>
      </c>
      <c r="BK110" s="46" t="s">
        <v>76</v>
      </c>
      <c r="BL110" s="46" t="s">
        <v>76</v>
      </c>
      <c r="BM110" s="46" t="s">
        <v>76</v>
      </c>
      <c r="BN110" s="46" t="s">
        <v>76</v>
      </c>
      <c r="BO110" s="46" t="s">
        <v>76</v>
      </c>
      <c r="BP110" s="46" t="s">
        <v>76</v>
      </c>
      <c r="BQ110" s="46" t="s">
        <v>76</v>
      </c>
      <c r="BR110" s="46" t="s">
        <v>76</v>
      </c>
      <c r="BS110" s="46" t="s">
        <v>76</v>
      </c>
      <c r="BT110" s="46" t="s">
        <v>76</v>
      </c>
      <c r="BU110" s="46" t="s">
        <v>76</v>
      </c>
      <c r="BV110" s="46" t="s">
        <v>76</v>
      </c>
      <c r="BW110" s="46" t="s">
        <v>76</v>
      </c>
      <c r="BX110" s="50" t="s">
        <v>76</v>
      </c>
    </row>
    <row r="111" spans="1:76" ht="31.5" x14ac:dyDescent="0.25">
      <c r="A111" s="43" t="str">
        <f>[1]Н0228_1037000158513_02_0_69_!A110</f>
        <v>1.6</v>
      </c>
      <c r="B111" s="53" t="str">
        <f>[1]Н0228_1037000158513_02_0_69_!B110</f>
        <v>Приобретение иных материальных активов</v>
      </c>
      <c r="C111" s="43" t="str">
        <f>[1]Н0228_1037000158513_02_0_69_!C110</f>
        <v>J_0000007065</v>
      </c>
      <c r="D111" s="46" t="s">
        <v>76</v>
      </c>
      <c r="E111" s="46" t="s">
        <v>76</v>
      </c>
      <c r="F111" s="46" t="s">
        <v>76</v>
      </c>
      <c r="G111" s="46" t="s">
        <v>76</v>
      </c>
      <c r="H111" s="46" t="s">
        <v>76</v>
      </c>
      <c r="I111" s="46" t="s">
        <v>76</v>
      </c>
      <c r="J111" s="46" t="s">
        <v>76</v>
      </c>
      <c r="K111" s="46" t="s">
        <v>76</v>
      </c>
      <c r="L111" s="46" t="s">
        <v>76</v>
      </c>
      <c r="M111" s="46" t="s">
        <v>76</v>
      </c>
      <c r="N111" s="46" t="s">
        <v>76</v>
      </c>
      <c r="O111" s="46" t="s">
        <v>76</v>
      </c>
      <c r="P111" s="46" t="s">
        <v>76</v>
      </c>
      <c r="Q111" s="46" t="s">
        <v>76</v>
      </c>
      <c r="R111" s="46" t="s">
        <v>76</v>
      </c>
      <c r="S111" s="46" t="s">
        <v>76</v>
      </c>
      <c r="T111" s="46" t="s">
        <v>76</v>
      </c>
      <c r="U111" s="46" t="s">
        <v>76</v>
      </c>
      <c r="V111" s="46" t="s">
        <v>76</v>
      </c>
      <c r="W111" s="46" t="s">
        <v>76</v>
      </c>
      <c r="X111" s="46" t="s">
        <v>76</v>
      </c>
      <c r="Y111" s="46" t="s">
        <v>76</v>
      </c>
      <c r="Z111" s="46" t="s">
        <v>76</v>
      </c>
      <c r="AA111" s="46" t="s">
        <v>76</v>
      </c>
      <c r="AB111" s="46" t="s">
        <v>76</v>
      </c>
      <c r="AC111" s="46" t="s">
        <v>76</v>
      </c>
      <c r="AD111" s="46" t="s">
        <v>76</v>
      </c>
      <c r="AE111" s="46" t="s">
        <v>76</v>
      </c>
      <c r="AF111" s="46" t="s">
        <v>76</v>
      </c>
      <c r="AG111" s="46" t="s">
        <v>76</v>
      </c>
      <c r="AH111" s="46" t="s">
        <v>76</v>
      </c>
      <c r="AI111" s="46" t="s">
        <v>76</v>
      </c>
      <c r="AJ111" s="46" t="s">
        <v>76</v>
      </c>
      <c r="AK111" s="46" t="s">
        <v>76</v>
      </c>
      <c r="AL111" s="46" t="s">
        <v>76</v>
      </c>
      <c r="AM111" s="46" t="s">
        <v>76</v>
      </c>
      <c r="AN111" s="46" t="s">
        <v>76</v>
      </c>
      <c r="AO111" s="46" t="s">
        <v>76</v>
      </c>
      <c r="AP111" s="46" t="s">
        <v>76</v>
      </c>
      <c r="AQ111" s="46" t="s">
        <v>76</v>
      </c>
      <c r="AR111" s="46" t="s">
        <v>76</v>
      </c>
      <c r="AS111" s="46" t="s">
        <v>76</v>
      </c>
      <c r="AT111" s="46" t="s">
        <v>76</v>
      </c>
      <c r="AU111" s="46" t="s">
        <v>76</v>
      </c>
      <c r="AV111" s="46" t="s">
        <v>76</v>
      </c>
      <c r="AW111" s="46" t="s">
        <v>76</v>
      </c>
      <c r="AX111" s="46" t="s">
        <v>76</v>
      </c>
      <c r="AY111" s="46" t="s">
        <v>76</v>
      </c>
      <c r="AZ111" s="46" t="s">
        <v>76</v>
      </c>
      <c r="BA111" s="46" t="s">
        <v>76</v>
      </c>
      <c r="BB111" s="46" t="s">
        <v>76</v>
      </c>
      <c r="BC111" s="46" t="s">
        <v>76</v>
      </c>
      <c r="BD111" s="46" t="s">
        <v>76</v>
      </c>
      <c r="BE111" s="46" t="s">
        <v>76</v>
      </c>
      <c r="BF111" s="46" t="s">
        <v>76</v>
      </c>
      <c r="BG111" s="46" t="s">
        <v>76</v>
      </c>
      <c r="BH111" s="46" t="s">
        <v>76</v>
      </c>
      <c r="BI111" s="46" t="s">
        <v>76</v>
      </c>
      <c r="BJ111" s="46" t="s">
        <v>76</v>
      </c>
      <c r="BK111" s="46" t="s">
        <v>76</v>
      </c>
      <c r="BL111" s="46" t="s">
        <v>76</v>
      </c>
      <c r="BM111" s="46" t="s">
        <v>76</v>
      </c>
      <c r="BN111" s="46" t="s">
        <v>76</v>
      </c>
      <c r="BO111" s="46" t="s">
        <v>76</v>
      </c>
      <c r="BP111" s="46" t="s">
        <v>76</v>
      </c>
      <c r="BQ111" s="46" t="s">
        <v>76</v>
      </c>
      <c r="BR111" s="46" t="s">
        <v>76</v>
      </c>
      <c r="BS111" s="46" t="s">
        <v>76</v>
      </c>
      <c r="BT111" s="46" t="s">
        <v>76</v>
      </c>
      <c r="BU111" s="46" t="s">
        <v>76</v>
      </c>
      <c r="BV111" s="46" t="s">
        <v>76</v>
      </c>
      <c r="BW111" s="46" t="s">
        <v>76</v>
      </c>
      <c r="BX111" s="50" t="s">
        <v>76</v>
      </c>
    </row>
    <row r="112" spans="1:76" ht="63" x14ac:dyDescent="0.25">
      <c r="A112" s="43" t="str">
        <f>[1]Н0228_1037000158513_02_0_69_!A111</f>
        <v>1.6</v>
      </c>
      <c r="B112" s="53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2" s="43" t="str">
        <f>[1]Н0228_1037000158513_02_0_69_!C111</f>
        <v>J_0000007043</v>
      </c>
      <c r="D112" s="46" t="s">
        <v>76</v>
      </c>
      <c r="E112" s="46" t="s">
        <v>76</v>
      </c>
      <c r="F112" s="46" t="s">
        <v>76</v>
      </c>
      <c r="G112" s="46" t="s">
        <v>76</v>
      </c>
      <c r="H112" s="46" t="s">
        <v>76</v>
      </c>
      <c r="I112" s="46" t="s">
        <v>76</v>
      </c>
      <c r="J112" s="46" t="s">
        <v>76</v>
      </c>
      <c r="K112" s="46" t="s">
        <v>76</v>
      </c>
      <c r="L112" s="46" t="s">
        <v>76</v>
      </c>
      <c r="M112" s="46" t="s">
        <v>76</v>
      </c>
      <c r="N112" s="46" t="s">
        <v>76</v>
      </c>
      <c r="O112" s="46" t="s">
        <v>76</v>
      </c>
      <c r="P112" s="50" t="s">
        <v>76</v>
      </c>
      <c r="Q112" s="49" t="s">
        <v>76</v>
      </c>
      <c r="R112" s="49" t="s">
        <v>76</v>
      </c>
      <c r="S112" s="49" t="s">
        <v>76</v>
      </c>
      <c r="T112" s="49" t="s">
        <v>76</v>
      </c>
      <c r="U112" s="49" t="s">
        <v>76</v>
      </c>
      <c r="V112" s="46" t="s">
        <v>76</v>
      </c>
      <c r="W112" s="46" t="s">
        <v>76</v>
      </c>
      <c r="X112" s="46" t="s">
        <v>76</v>
      </c>
      <c r="Y112" s="46" t="s">
        <v>76</v>
      </c>
      <c r="Z112" s="46" t="s">
        <v>76</v>
      </c>
      <c r="AA112" s="46" t="s">
        <v>76</v>
      </c>
      <c r="AB112" s="46" t="s">
        <v>76</v>
      </c>
      <c r="AC112" s="49" t="s">
        <v>76</v>
      </c>
      <c r="AD112" s="49" t="s">
        <v>76</v>
      </c>
      <c r="AE112" s="49" t="s">
        <v>76</v>
      </c>
      <c r="AF112" s="49" t="s">
        <v>76</v>
      </c>
      <c r="AG112" s="49" t="s">
        <v>76</v>
      </c>
      <c r="AH112" s="46" t="s">
        <v>76</v>
      </c>
      <c r="AI112" s="46" t="s">
        <v>76</v>
      </c>
      <c r="AJ112" s="46" t="s">
        <v>76</v>
      </c>
      <c r="AK112" s="46" t="s">
        <v>76</v>
      </c>
      <c r="AL112" s="46" t="s">
        <v>76</v>
      </c>
      <c r="AM112" s="46" t="s">
        <v>76</v>
      </c>
      <c r="AN112" s="46" t="s">
        <v>76</v>
      </c>
      <c r="AO112" s="49" t="s">
        <v>76</v>
      </c>
      <c r="AP112" s="49" t="s">
        <v>76</v>
      </c>
      <c r="AQ112" s="49" t="s">
        <v>76</v>
      </c>
      <c r="AR112" s="49" t="s">
        <v>76</v>
      </c>
      <c r="AS112" s="49" t="s">
        <v>76</v>
      </c>
      <c r="AT112" s="46" t="s">
        <v>76</v>
      </c>
      <c r="AU112" s="46" t="s">
        <v>76</v>
      </c>
      <c r="AV112" s="46" t="s">
        <v>76</v>
      </c>
      <c r="AW112" s="46" t="s">
        <v>76</v>
      </c>
      <c r="AX112" s="46" t="s">
        <v>76</v>
      </c>
      <c r="AY112" s="46" t="s">
        <v>76</v>
      </c>
      <c r="AZ112" s="46" t="s">
        <v>76</v>
      </c>
      <c r="BA112" s="54" t="s">
        <v>76</v>
      </c>
      <c r="BB112" s="54" t="s">
        <v>76</v>
      </c>
      <c r="BC112" s="54" t="s">
        <v>76</v>
      </c>
      <c r="BD112" s="54" t="s">
        <v>76</v>
      </c>
      <c r="BE112" s="54" t="s">
        <v>76</v>
      </c>
      <c r="BF112" s="46" t="s">
        <v>76</v>
      </c>
      <c r="BG112" s="46" t="s">
        <v>76</v>
      </c>
      <c r="BH112" s="46" t="s">
        <v>76</v>
      </c>
      <c r="BI112" s="46" t="s">
        <v>76</v>
      </c>
      <c r="BJ112" s="46" t="s">
        <v>76</v>
      </c>
      <c r="BK112" s="46" t="s">
        <v>76</v>
      </c>
      <c r="BL112" s="46" t="s">
        <v>76</v>
      </c>
      <c r="BM112" s="49" t="s">
        <v>76</v>
      </c>
      <c r="BN112" s="49" t="s">
        <v>76</v>
      </c>
      <c r="BO112" s="49" t="s">
        <v>76</v>
      </c>
      <c r="BP112" s="49" t="s">
        <v>76</v>
      </c>
      <c r="BQ112" s="49" t="s">
        <v>76</v>
      </c>
      <c r="BR112" s="46" t="s">
        <v>76</v>
      </c>
      <c r="BS112" s="46" t="s">
        <v>76</v>
      </c>
      <c r="BT112" s="46" t="s">
        <v>76</v>
      </c>
      <c r="BU112" s="46" t="s">
        <v>76</v>
      </c>
      <c r="BV112" s="46" t="s">
        <v>76</v>
      </c>
      <c r="BW112" s="46" t="s">
        <v>76</v>
      </c>
      <c r="BX112" s="50" t="s">
        <v>76</v>
      </c>
    </row>
    <row r="113" spans="1:76" ht="63" x14ac:dyDescent="0.25">
      <c r="A113" s="43" t="str">
        <f>[1]Н0228_1037000158513_02_0_69_!A112</f>
        <v>1.6</v>
      </c>
      <c r="B113" s="53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3" s="43" t="str">
        <f>[1]Н0228_1037000158513_02_0_69_!C112</f>
        <v>J_0000007044</v>
      </c>
      <c r="D113" s="46" t="s">
        <v>76</v>
      </c>
      <c r="E113" s="46" t="s">
        <v>76</v>
      </c>
      <c r="F113" s="46" t="s">
        <v>76</v>
      </c>
      <c r="G113" s="46" t="s">
        <v>76</v>
      </c>
      <c r="H113" s="46" t="s">
        <v>76</v>
      </c>
      <c r="I113" s="46" t="s">
        <v>76</v>
      </c>
      <c r="J113" s="46" t="s">
        <v>76</v>
      </c>
      <c r="K113" s="46" t="s">
        <v>76</v>
      </c>
      <c r="L113" s="46" t="s">
        <v>76</v>
      </c>
      <c r="M113" s="46" t="s">
        <v>76</v>
      </c>
      <c r="N113" s="46" t="s">
        <v>76</v>
      </c>
      <c r="O113" s="46" t="s">
        <v>76</v>
      </c>
      <c r="P113" s="50" t="s">
        <v>76</v>
      </c>
      <c r="Q113" s="49" t="s">
        <v>76</v>
      </c>
      <c r="R113" s="49" t="s">
        <v>76</v>
      </c>
      <c r="S113" s="49" t="s">
        <v>76</v>
      </c>
      <c r="T113" s="49" t="s">
        <v>76</v>
      </c>
      <c r="U113" s="49" t="s">
        <v>76</v>
      </c>
      <c r="V113" s="46" t="s">
        <v>76</v>
      </c>
      <c r="W113" s="46" t="s">
        <v>76</v>
      </c>
      <c r="X113" s="46" t="s">
        <v>76</v>
      </c>
      <c r="Y113" s="46" t="s">
        <v>76</v>
      </c>
      <c r="Z113" s="46" t="s">
        <v>76</v>
      </c>
      <c r="AA113" s="46" t="s">
        <v>76</v>
      </c>
      <c r="AB113" s="46" t="s">
        <v>76</v>
      </c>
      <c r="AC113" s="49" t="s">
        <v>76</v>
      </c>
      <c r="AD113" s="49" t="s">
        <v>76</v>
      </c>
      <c r="AE113" s="49" t="s">
        <v>76</v>
      </c>
      <c r="AF113" s="49" t="s">
        <v>76</v>
      </c>
      <c r="AG113" s="49" t="s">
        <v>76</v>
      </c>
      <c r="AH113" s="46" t="s">
        <v>76</v>
      </c>
      <c r="AI113" s="46" t="s">
        <v>76</v>
      </c>
      <c r="AJ113" s="46" t="s">
        <v>76</v>
      </c>
      <c r="AK113" s="46" t="s">
        <v>76</v>
      </c>
      <c r="AL113" s="46" t="s">
        <v>76</v>
      </c>
      <c r="AM113" s="46" t="s">
        <v>76</v>
      </c>
      <c r="AN113" s="46" t="s">
        <v>76</v>
      </c>
      <c r="AO113" s="49" t="s">
        <v>76</v>
      </c>
      <c r="AP113" s="49" t="s">
        <v>76</v>
      </c>
      <c r="AQ113" s="49" t="s">
        <v>76</v>
      </c>
      <c r="AR113" s="49" t="s">
        <v>76</v>
      </c>
      <c r="AS113" s="49" t="s">
        <v>76</v>
      </c>
      <c r="AT113" s="46" t="s">
        <v>76</v>
      </c>
      <c r="AU113" s="46" t="s">
        <v>76</v>
      </c>
      <c r="AV113" s="46" t="s">
        <v>76</v>
      </c>
      <c r="AW113" s="46" t="s">
        <v>76</v>
      </c>
      <c r="AX113" s="46" t="s">
        <v>76</v>
      </c>
      <c r="AY113" s="46" t="s">
        <v>76</v>
      </c>
      <c r="AZ113" s="46" t="s">
        <v>76</v>
      </c>
      <c r="BA113" s="54" t="s">
        <v>76</v>
      </c>
      <c r="BB113" s="54" t="s">
        <v>76</v>
      </c>
      <c r="BC113" s="54" t="s">
        <v>76</v>
      </c>
      <c r="BD113" s="54" t="s">
        <v>76</v>
      </c>
      <c r="BE113" s="54" t="s">
        <v>76</v>
      </c>
      <c r="BF113" s="46" t="s">
        <v>76</v>
      </c>
      <c r="BG113" s="46" t="s">
        <v>76</v>
      </c>
      <c r="BH113" s="46" t="s">
        <v>76</v>
      </c>
      <c r="BI113" s="46" t="s">
        <v>76</v>
      </c>
      <c r="BJ113" s="46" t="s">
        <v>76</v>
      </c>
      <c r="BK113" s="46" t="s">
        <v>76</v>
      </c>
      <c r="BL113" s="46" t="s">
        <v>76</v>
      </c>
      <c r="BM113" s="49" t="s">
        <v>76</v>
      </c>
      <c r="BN113" s="49" t="s">
        <v>76</v>
      </c>
      <c r="BO113" s="49" t="s">
        <v>76</v>
      </c>
      <c r="BP113" s="49" t="s">
        <v>76</v>
      </c>
      <c r="BQ113" s="49" t="s">
        <v>76</v>
      </c>
      <c r="BR113" s="46" t="s">
        <v>76</v>
      </c>
      <c r="BS113" s="46" t="s">
        <v>76</v>
      </c>
      <c r="BT113" s="46" t="s">
        <v>76</v>
      </c>
      <c r="BU113" s="46" t="s">
        <v>76</v>
      </c>
      <c r="BV113" s="46" t="s">
        <v>76</v>
      </c>
      <c r="BW113" s="46" t="s">
        <v>76</v>
      </c>
      <c r="BX113" s="50" t="s">
        <v>76</v>
      </c>
    </row>
    <row r="114" spans="1:76" ht="63" x14ac:dyDescent="0.25">
      <c r="A114" s="43" t="str">
        <f>[1]Н0228_1037000158513_02_0_69_!A113</f>
        <v>1.6</v>
      </c>
      <c r="B114" s="53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4" s="43" t="str">
        <f>[1]Н0228_1037000158513_02_0_69_!C113</f>
        <v>J_0000007045</v>
      </c>
      <c r="D114" s="46" t="s">
        <v>76</v>
      </c>
      <c r="E114" s="46" t="s">
        <v>76</v>
      </c>
      <c r="F114" s="46" t="s">
        <v>76</v>
      </c>
      <c r="G114" s="46" t="s">
        <v>76</v>
      </c>
      <c r="H114" s="46" t="s">
        <v>76</v>
      </c>
      <c r="I114" s="46" t="s">
        <v>76</v>
      </c>
      <c r="J114" s="46" t="s">
        <v>76</v>
      </c>
      <c r="K114" s="46" t="s">
        <v>76</v>
      </c>
      <c r="L114" s="46" t="s">
        <v>76</v>
      </c>
      <c r="M114" s="46" t="s">
        <v>76</v>
      </c>
      <c r="N114" s="46" t="s">
        <v>76</v>
      </c>
      <c r="O114" s="46" t="s">
        <v>76</v>
      </c>
      <c r="P114" s="50" t="s">
        <v>76</v>
      </c>
      <c r="Q114" s="49" t="s">
        <v>76</v>
      </c>
      <c r="R114" s="49" t="s">
        <v>76</v>
      </c>
      <c r="S114" s="49" t="s">
        <v>76</v>
      </c>
      <c r="T114" s="49" t="s">
        <v>76</v>
      </c>
      <c r="U114" s="49" t="s">
        <v>76</v>
      </c>
      <c r="V114" s="46" t="s">
        <v>76</v>
      </c>
      <c r="W114" s="46" t="s">
        <v>76</v>
      </c>
      <c r="X114" s="46" t="s">
        <v>76</v>
      </c>
      <c r="Y114" s="46" t="s">
        <v>76</v>
      </c>
      <c r="Z114" s="46" t="s">
        <v>76</v>
      </c>
      <c r="AA114" s="46" t="s">
        <v>76</v>
      </c>
      <c r="AB114" s="46" t="s">
        <v>76</v>
      </c>
      <c r="AC114" s="49" t="s">
        <v>76</v>
      </c>
      <c r="AD114" s="49" t="s">
        <v>76</v>
      </c>
      <c r="AE114" s="49" t="s">
        <v>76</v>
      </c>
      <c r="AF114" s="49" t="s">
        <v>76</v>
      </c>
      <c r="AG114" s="49" t="s">
        <v>76</v>
      </c>
      <c r="AH114" s="46" t="s">
        <v>76</v>
      </c>
      <c r="AI114" s="46" t="s">
        <v>76</v>
      </c>
      <c r="AJ114" s="46" t="s">
        <v>76</v>
      </c>
      <c r="AK114" s="46" t="s">
        <v>76</v>
      </c>
      <c r="AL114" s="46" t="s">
        <v>76</v>
      </c>
      <c r="AM114" s="46" t="s">
        <v>76</v>
      </c>
      <c r="AN114" s="46" t="s">
        <v>76</v>
      </c>
      <c r="AO114" s="49" t="s">
        <v>76</v>
      </c>
      <c r="AP114" s="49" t="s">
        <v>76</v>
      </c>
      <c r="AQ114" s="49" t="s">
        <v>76</v>
      </c>
      <c r="AR114" s="49" t="s">
        <v>76</v>
      </c>
      <c r="AS114" s="49" t="s">
        <v>76</v>
      </c>
      <c r="AT114" s="46" t="s">
        <v>76</v>
      </c>
      <c r="AU114" s="46" t="s">
        <v>76</v>
      </c>
      <c r="AV114" s="46" t="s">
        <v>76</v>
      </c>
      <c r="AW114" s="46" t="s">
        <v>76</v>
      </c>
      <c r="AX114" s="46" t="s">
        <v>76</v>
      </c>
      <c r="AY114" s="46" t="s">
        <v>76</v>
      </c>
      <c r="AZ114" s="46" t="s">
        <v>76</v>
      </c>
      <c r="BA114" s="54" t="s">
        <v>76</v>
      </c>
      <c r="BB114" s="54" t="s">
        <v>76</v>
      </c>
      <c r="BC114" s="54" t="s">
        <v>76</v>
      </c>
      <c r="BD114" s="54" t="s">
        <v>76</v>
      </c>
      <c r="BE114" s="54" t="s">
        <v>76</v>
      </c>
      <c r="BF114" s="46" t="s">
        <v>76</v>
      </c>
      <c r="BG114" s="46" t="s">
        <v>76</v>
      </c>
      <c r="BH114" s="46" t="s">
        <v>76</v>
      </c>
      <c r="BI114" s="46" t="s">
        <v>76</v>
      </c>
      <c r="BJ114" s="46" t="s">
        <v>76</v>
      </c>
      <c r="BK114" s="46" t="s">
        <v>76</v>
      </c>
      <c r="BL114" s="46" t="s">
        <v>76</v>
      </c>
      <c r="BM114" s="49" t="s">
        <v>76</v>
      </c>
      <c r="BN114" s="49" t="s">
        <v>76</v>
      </c>
      <c r="BO114" s="49" t="s">
        <v>76</v>
      </c>
      <c r="BP114" s="49" t="s">
        <v>76</v>
      </c>
      <c r="BQ114" s="49" t="s">
        <v>76</v>
      </c>
      <c r="BR114" s="46" t="s">
        <v>76</v>
      </c>
      <c r="BS114" s="46" t="s">
        <v>76</v>
      </c>
      <c r="BT114" s="46" t="s">
        <v>76</v>
      </c>
      <c r="BU114" s="46" t="s">
        <v>76</v>
      </c>
      <c r="BV114" s="46" t="s">
        <v>76</v>
      </c>
      <c r="BW114" s="46" t="s">
        <v>76</v>
      </c>
      <c r="BX114" s="50" t="s">
        <v>76</v>
      </c>
    </row>
    <row r="115" spans="1:76" ht="63" x14ac:dyDescent="0.25">
      <c r="A115" s="43" t="str">
        <f>[1]Н0228_1037000158513_02_0_69_!A114</f>
        <v>1.6</v>
      </c>
      <c r="B115" s="53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5" s="43" t="str">
        <f>[1]Н0228_1037000158513_02_0_69_!C114</f>
        <v>J_0000007046</v>
      </c>
      <c r="D115" s="46" t="s">
        <v>76</v>
      </c>
      <c r="E115" s="46" t="s">
        <v>76</v>
      </c>
      <c r="F115" s="46" t="s">
        <v>76</v>
      </c>
      <c r="G115" s="46" t="s">
        <v>76</v>
      </c>
      <c r="H115" s="46" t="s">
        <v>76</v>
      </c>
      <c r="I115" s="46" t="s">
        <v>76</v>
      </c>
      <c r="J115" s="46" t="s">
        <v>76</v>
      </c>
      <c r="K115" s="46" t="s">
        <v>76</v>
      </c>
      <c r="L115" s="46" t="s">
        <v>76</v>
      </c>
      <c r="M115" s="46" t="s">
        <v>76</v>
      </c>
      <c r="N115" s="46" t="s">
        <v>76</v>
      </c>
      <c r="O115" s="46" t="s">
        <v>76</v>
      </c>
      <c r="P115" s="50" t="s">
        <v>76</v>
      </c>
      <c r="Q115" s="49" t="s">
        <v>76</v>
      </c>
      <c r="R115" s="49" t="s">
        <v>76</v>
      </c>
      <c r="S115" s="49" t="s">
        <v>76</v>
      </c>
      <c r="T115" s="49" t="s">
        <v>76</v>
      </c>
      <c r="U115" s="49" t="s">
        <v>76</v>
      </c>
      <c r="V115" s="46" t="s">
        <v>76</v>
      </c>
      <c r="W115" s="46" t="s">
        <v>76</v>
      </c>
      <c r="X115" s="46" t="s">
        <v>76</v>
      </c>
      <c r="Y115" s="46" t="s">
        <v>76</v>
      </c>
      <c r="Z115" s="46" t="s">
        <v>76</v>
      </c>
      <c r="AA115" s="46" t="s">
        <v>76</v>
      </c>
      <c r="AB115" s="46" t="s">
        <v>76</v>
      </c>
      <c r="AC115" s="49" t="s">
        <v>76</v>
      </c>
      <c r="AD115" s="49" t="s">
        <v>76</v>
      </c>
      <c r="AE115" s="49" t="s">
        <v>76</v>
      </c>
      <c r="AF115" s="49" t="s">
        <v>76</v>
      </c>
      <c r="AG115" s="49" t="s">
        <v>76</v>
      </c>
      <c r="AH115" s="46" t="s">
        <v>76</v>
      </c>
      <c r="AI115" s="46" t="s">
        <v>76</v>
      </c>
      <c r="AJ115" s="46" t="s">
        <v>76</v>
      </c>
      <c r="AK115" s="46" t="s">
        <v>76</v>
      </c>
      <c r="AL115" s="46" t="s">
        <v>76</v>
      </c>
      <c r="AM115" s="46" t="s">
        <v>76</v>
      </c>
      <c r="AN115" s="46" t="s">
        <v>76</v>
      </c>
      <c r="AO115" s="49" t="s">
        <v>76</v>
      </c>
      <c r="AP115" s="49" t="s">
        <v>76</v>
      </c>
      <c r="AQ115" s="49" t="s">
        <v>76</v>
      </c>
      <c r="AR115" s="49" t="s">
        <v>76</v>
      </c>
      <c r="AS115" s="49" t="s">
        <v>76</v>
      </c>
      <c r="AT115" s="46" t="s">
        <v>76</v>
      </c>
      <c r="AU115" s="46" t="s">
        <v>76</v>
      </c>
      <c r="AV115" s="46" t="s">
        <v>76</v>
      </c>
      <c r="AW115" s="46" t="s">
        <v>76</v>
      </c>
      <c r="AX115" s="46" t="s">
        <v>76</v>
      </c>
      <c r="AY115" s="46" t="s">
        <v>76</v>
      </c>
      <c r="AZ115" s="46" t="s">
        <v>76</v>
      </c>
      <c r="BA115" s="54" t="s">
        <v>76</v>
      </c>
      <c r="BB115" s="54" t="s">
        <v>76</v>
      </c>
      <c r="BC115" s="54" t="s">
        <v>76</v>
      </c>
      <c r="BD115" s="54" t="s">
        <v>76</v>
      </c>
      <c r="BE115" s="54" t="s">
        <v>76</v>
      </c>
      <c r="BF115" s="46" t="s">
        <v>76</v>
      </c>
      <c r="BG115" s="46" t="s">
        <v>76</v>
      </c>
      <c r="BH115" s="46" t="s">
        <v>76</v>
      </c>
      <c r="BI115" s="46" t="s">
        <v>76</v>
      </c>
      <c r="BJ115" s="46" t="s">
        <v>76</v>
      </c>
      <c r="BK115" s="46" t="s">
        <v>76</v>
      </c>
      <c r="BL115" s="46" t="s">
        <v>76</v>
      </c>
      <c r="BM115" s="49" t="s">
        <v>76</v>
      </c>
      <c r="BN115" s="49" t="s">
        <v>76</v>
      </c>
      <c r="BO115" s="49" t="s">
        <v>76</v>
      </c>
      <c r="BP115" s="49" t="s">
        <v>76</v>
      </c>
      <c r="BQ115" s="49" t="s">
        <v>76</v>
      </c>
      <c r="BR115" s="46" t="s">
        <v>76</v>
      </c>
      <c r="BS115" s="46" t="s">
        <v>76</v>
      </c>
      <c r="BT115" s="46" t="s">
        <v>76</v>
      </c>
      <c r="BU115" s="46" t="s">
        <v>76</v>
      </c>
      <c r="BV115" s="46" t="s">
        <v>76</v>
      </c>
      <c r="BW115" s="46" t="s">
        <v>76</v>
      </c>
      <c r="BX115" s="50" t="s">
        <v>76</v>
      </c>
    </row>
    <row r="116" spans="1:76" ht="63" x14ac:dyDescent="0.25">
      <c r="A116" s="43" t="str">
        <f>[1]Н0228_1037000158513_02_0_69_!A115</f>
        <v>1.6</v>
      </c>
      <c r="B116" s="53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6" s="43" t="str">
        <f>[1]Н0228_1037000158513_02_0_69_!C115</f>
        <v>J_0000007047</v>
      </c>
      <c r="D116" s="46" t="s">
        <v>76</v>
      </c>
      <c r="E116" s="46" t="s">
        <v>76</v>
      </c>
      <c r="F116" s="46" t="s">
        <v>76</v>
      </c>
      <c r="G116" s="46" t="s">
        <v>76</v>
      </c>
      <c r="H116" s="46" t="s">
        <v>76</v>
      </c>
      <c r="I116" s="46" t="s">
        <v>76</v>
      </c>
      <c r="J116" s="46" t="s">
        <v>76</v>
      </c>
      <c r="K116" s="46" t="s">
        <v>76</v>
      </c>
      <c r="L116" s="46" t="s">
        <v>76</v>
      </c>
      <c r="M116" s="46" t="s">
        <v>76</v>
      </c>
      <c r="N116" s="46" t="s">
        <v>76</v>
      </c>
      <c r="O116" s="46" t="s">
        <v>76</v>
      </c>
      <c r="P116" s="50" t="s">
        <v>76</v>
      </c>
      <c r="Q116" s="49" t="s">
        <v>76</v>
      </c>
      <c r="R116" s="49" t="s">
        <v>76</v>
      </c>
      <c r="S116" s="49" t="s">
        <v>76</v>
      </c>
      <c r="T116" s="49" t="s">
        <v>76</v>
      </c>
      <c r="U116" s="49" t="s">
        <v>76</v>
      </c>
      <c r="V116" s="46" t="s">
        <v>76</v>
      </c>
      <c r="W116" s="46" t="s">
        <v>76</v>
      </c>
      <c r="X116" s="46" t="s">
        <v>76</v>
      </c>
      <c r="Y116" s="46" t="s">
        <v>76</v>
      </c>
      <c r="Z116" s="46" t="s">
        <v>76</v>
      </c>
      <c r="AA116" s="46" t="s">
        <v>76</v>
      </c>
      <c r="AB116" s="46" t="s">
        <v>76</v>
      </c>
      <c r="AC116" s="49" t="s">
        <v>76</v>
      </c>
      <c r="AD116" s="49" t="s">
        <v>76</v>
      </c>
      <c r="AE116" s="49" t="s">
        <v>76</v>
      </c>
      <c r="AF116" s="49" t="s">
        <v>76</v>
      </c>
      <c r="AG116" s="49" t="s">
        <v>76</v>
      </c>
      <c r="AH116" s="46" t="s">
        <v>76</v>
      </c>
      <c r="AI116" s="46" t="s">
        <v>76</v>
      </c>
      <c r="AJ116" s="46" t="s">
        <v>76</v>
      </c>
      <c r="AK116" s="46" t="s">
        <v>76</v>
      </c>
      <c r="AL116" s="46" t="s">
        <v>76</v>
      </c>
      <c r="AM116" s="46" t="s">
        <v>76</v>
      </c>
      <c r="AN116" s="46" t="s">
        <v>76</v>
      </c>
      <c r="AO116" s="49" t="s">
        <v>76</v>
      </c>
      <c r="AP116" s="49" t="s">
        <v>76</v>
      </c>
      <c r="AQ116" s="49" t="s">
        <v>76</v>
      </c>
      <c r="AR116" s="49" t="s">
        <v>76</v>
      </c>
      <c r="AS116" s="49" t="s">
        <v>76</v>
      </c>
      <c r="AT116" s="46" t="s">
        <v>76</v>
      </c>
      <c r="AU116" s="46" t="s">
        <v>76</v>
      </c>
      <c r="AV116" s="46" t="s">
        <v>76</v>
      </c>
      <c r="AW116" s="46" t="s">
        <v>76</v>
      </c>
      <c r="AX116" s="46" t="s">
        <v>76</v>
      </c>
      <c r="AY116" s="46" t="s">
        <v>76</v>
      </c>
      <c r="AZ116" s="46" t="s">
        <v>76</v>
      </c>
      <c r="BA116" s="54" t="s">
        <v>76</v>
      </c>
      <c r="BB116" s="54" t="s">
        <v>76</v>
      </c>
      <c r="BC116" s="54" t="s">
        <v>76</v>
      </c>
      <c r="BD116" s="54" t="s">
        <v>76</v>
      </c>
      <c r="BE116" s="54" t="s">
        <v>76</v>
      </c>
      <c r="BF116" s="46" t="s">
        <v>76</v>
      </c>
      <c r="BG116" s="46" t="s">
        <v>76</v>
      </c>
      <c r="BH116" s="46" t="s">
        <v>76</v>
      </c>
      <c r="BI116" s="46" t="s">
        <v>76</v>
      </c>
      <c r="BJ116" s="46" t="s">
        <v>76</v>
      </c>
      <c r="BK116" s="46" t="s">
        <v>76</v>
      </c>
      <c r="BL116" s="46" t="s">
        <v>76</v>
      </c>
      <c r="BM116" s="49" t="s">
        <v>76</v>
      </c>
      <c r="BN116" s="49" t="s">
        <v>76</v>
      </c>
      <c r="BO116" s="49" t="s">
        <v>76</v>
      </c>
      <c r="BP116" s="49" t="s">
        <v>76</v>
      </c>
      <c r="BQ116" s="49" t="s">
        <v>76</v>
      </c>
      <c r="BR116" s="46" t="s">
        <v>76</v>
      </c>
      <c r="BS116" s="46" t="s">
        <v>76</v>
      </c>
      <c r="BT116" s="46" t="s">
        <v>76</v>
      </c>
      <c r="BU116" s="46" t="s">
        <v>76</v>
      </c>
      <c r="BV116" s="46" t="s">
        <v>76</v>
      </c>
      <c r="BW116" s="46" t="s">
        <v>76</v>
      </c>
      <c r="BX116" s="50" t="s">
        <v>76</v>
      </c>
    </row>
  </sheetData>
  <autoFilter ref="A20:DN116"/>
  <mergeCells count="36">
    <mergeCell ref="BL17:BQ17"/>
    <mergeCell ref="BR17:BW17"/>
    <mergeCell ref="CM17:CS17"/>
    <mergeCell ref="CT17:CZ17"/>
    <mergeCell ref="DA17:DG17"/>
    <mergeCell ref="DH17:DN17"/>
    <mergeCell ref="CM15:CS16"/>
    <mergeCell ref="CT15:CZ16"/>
    <mergeCell ref="DA15:DG16"/>
    <mergeCell ref="DH15:DN16"/>
    <mergeCell ref="D17:I17"/>
    <mergeCell ref="J17:O17"/>
    <mergeCell ref="P17:U17"/>
    <mergeCell ref="V17:AA17"/>
    <mergeCell ref="AB17:AG17"/>
    <mergeCell ref="AH17:AM17"/>
    <mergeCell ref="BX14:BX18"/>
    <mergeCell ref="P15:AA16"/>
    <mergeCell ref="AB15:AM16"/>
    <mergeCell ref="AN15:AY16"/>
    <mergeCell ref="AZ15:BK16"/>
    <mergeCell ref="BL15:BW16"/>
    <mergeCell ref="AN17:AS17"/>
    <mergeCell ref="AT17:AY17"/>
    <mergeCell ref="AZ17:BE17"/>
    <mergeCell ref="BF17:BK17"/>
    <mergeCell ref="A4:BX4"/>
    <mergeCell ref="A6:BX6"/>
    <mergeCell ref="A7:BX7"/>
    <mergeCell ref="A9:BX9"/>
    <mergeCell ref="A12:AY12"/>
    <mergeCell ref="A14:A18"/>
    <mergeCell ref="B14:B18"/>
    <mergeCell ref="C14:C18"/>
    <mergeCell ref="D14:O16"/>
    <mergeCell ref="P14:BW14"/>
  </mergeCells>
  <pageMargins left="0.59055118110236227" right="0.19685039370078741" top="0.19685039370078741" bottom="0.19685039370078741" header="0.27559055118110237" footer="0.27559055118110237"/>
  <pageSetup paperSize="8" scale="40" fitToWidth="2" fitToHeight="0" orientation="landscape" r:id="rId1"/>
  <headerFooter alignWithMargins="0">
    <oddHeader>&amp;L&amp;"Arial,обычный"&amp;6Подготовлено с использованием системы ГАРАНТ</oddHeader>
  </headerFooter>
  <colBreaks count="2" manualBreakCount="2">
    <brk id="76" max="1048575" man="1"/>
    <brk id="8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Н0228_1037000158513_06_0_69_</vt:lpstr>
      <vt:lpstr>Н0228_1037000158513_06_0_69_!Заголовки_для_печати</vt:lpstr>
      <vt:lpstr>Н0228_1037000158513_06_0_69_!Область_печати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2023-02-28T06:28:53Z</dcterms:created>
  <dcterms:modified xsi:type="dcterms:W3CDTF">2023-02-28T06:29:07Z</dcterms:modified>
</cp:coreProperties>
</file>