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14_0_69_" sheetId="1" r:id="rId1"/>
  </sheets>
  <externalReferences>
    <externalReference r:id="rId2"/>
  </externalReferences>
  <definedNames>
    <definedName name="_xlnm._FilterDatabase" localSheetId="0" hidden="1">Н0228_1037000158513_14_0_69_!$A$19:$W$132</definedName>
    <definedName name="_xlnm.Print_Titles" localSheetId="0">Н0228_1037000158513_14_0_69_!$16:$19</definedName>
    <definedName name="_xlnm.Print_Area" localSheetId="0">Н0228_1037000158513_14_0_69_!$A$1:$U$133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32" i="1" l="1"/>
  <c r="S132" i="1"/>
  <c r="Q132" i="1"/>
  <c r="N132" i="1"/>
  <c r="M132" i="1"/>
  <c r="L132" i="1"/>
  <c r="K132" i="1"/>
  <c r="J132" i="1"/>
  <c r="I132" i="1"/>
  <c r="H132" i="1"/>
  <c r="G132" i="1"/>
  <c r="F132" i="1"/>
  <c r="D132" i="1"/>
  <c r="C132" i="1"/>
  <c r="B132" i="1"/>
  <c r="A132" i="1"/>
  <c r="U131" i="1"/>
  <c r="S131" i="1"/>
  <c r="Q131" i="1"/>
  <c r="N131" i="1"/>
  <c r="M131" i="1"/>
  <c r="L131" i="1"/>
  <c r="K131" i="1"/>
  <c r="J131" i="1"/>
  <c r="I131" i="1"/>
  <c r="H131" i="1"/>
  <c r="G131" i="1"/>
  <c r="F131" i="1"/>
  <c r="D131" i="1"/>
  <c r="C131" i="1"/>
  <c r="B131" i="1"/>
  <c r="A131" i="1"/>
  <c r="U130" i="1"/>
  <c r="S130" i="1"/>
  <c r="Q130" i="1"/>
  <c r="N130" i="1"/>
  <c r="M130" i="1"/>
  <c r="L130" i="1"/>
  <c r="K130" i="1"/>
  <c r="J130" i="1"/>
  <c r="I130" i="1"/>
  <c r="H130" i="1"/>
  <c r="G130" i="1"/>
  <c r="F130" i="1"/>
  <c r="D130" i="1"/>
  <c r="C130" i="1"/>
  <c r="B130" i="1"/>
  <c r="A130" i="1"/>
  <c r="U129" i="1"/>
  <c r="S129" i="1"/>
  <c r="Q129" i="1"/>
  <c r="N129" i="1"/>
  <c r="M129" i="1"/>
  <c r="L129" i="1"/>
  <c r="K129" i="1"/>
  <c r="J129" i="1"/>
  <c r="I129" i="1"/>
  <c r="H129" i="1"/>
  <c r="G129" i="1"/>
  <c r="F129" i="1"/>
  <c r="D129" i="1"/>
  <c r="C129" i="1"/>
  <c r="B129" i="1"/>
  <c r="A129" i="1"/>
  <c r="U128" i="1"/>
  <c r="S128" i="1"/>
  <c r="Q128" i="1"/>
  <c r="N128" i="1"/>
  <c r="M128" i="1"/>
  <c r="L128" i="1"/>
  <c r="K128" i="1"/>
  <c r="J128" i="1"/>
  <c r="I128" i="1"/>
  <c r="H128" i="1"/>
  <c r="G128" i="1"/>
  <c r="F128" i="1"/>
  <c r="D128" i="1"/>
  <c r="C128" i="1"/>
  <c r="B128" i="1"/>
  <c r="A128" i="1"/>
  <c r="S127" i="1"/>
  <c r="N127" i="1"/>
  <c r="M127" i="1"/>
  <c r="L127" i="1"/>
  <c r="K127" i="1"/>
  <c r="J127" i="1"/>
  <c r="I127" i="1"/>
  <c r="H127" i="1"/>
  <c r="G127" i="1"/>
  <c r="F127" i="1"/>
  <c r="D127" i="1"/>
  <c r="C127" i="1"/>
  <c r="B127" i="1"/>
  <c r="A127" i="1"/>
  <c r="U126" i="1"/>
  <c r="S126" i="1"/>
  <c r="S108" i="1" s="1"/>
  <c r="Q126" i="1"/>
  <c r="N126" i="1"/>
  <c r="M126" i="1"/>
  <c r="L126" i="1"/>
  <c r="K126" i="1"/>
  <c r="J126" i="1"/>
  <c r="I126" i="1"/>
  <c r="H126" i="1"/>
  <c r="G126" i="1"/>
  <c r="F126" i="1"/>
  <c r="D126" i="1"/>
  <c r="C126" i="1"/>
  <c r="B126" i="1"/>
  <c r="A126" i="1"/>
  <c r="S125" i="1"/>
  <c r="N125" i="1"/>
  <c r="M125" i="1"/>
  <c r="L125" i="1"/>
  <c r="K125" i="1"/>
  <c r="J125" i="1"/>
  <c r="I125" i="1"/>
  <c r="H125" i="1"/>
  <c r="G125" i="1"/>
  <c r="F125" i="1"/>
  <c r="D125" i="1"/>
  <c r="C125" i="1"/>
  <c r="B125" i="1"/>
  <c r="A125" i="1"/>
  <c r="U124" i="1"/>
  <c r="S124" i="1"/>
  <c r="Q124" i="1"/>
  <c r="N124" i="1"/>
  <c r="M124" i="1"/>
  <c r="L124" i="1"/>
  <c r="K124" i="1"/>
  <c r="J124" i="1"/>
  <c r="I124" i="1"/>
  <c r="H124" i="1"/>
  <c r="G124" i="1"/>
  <c r="F124" i="1"/>
  <c r="D124" i="1"/>
  <c r="C124" i="1"/>
  <c r="B124" i="1"/>
  <c r="A124" i="1"/>
  <c r="U123" i="1"/>
  <c r="S123" i="1"/>
  <c r="Q123" i="1"/>
  <c r="N123" i="1"/>
  <c r="M123" i="1"/>
  <c r="L123" i="1"/>
  <c r="K123" i="1"/>
  <c r="J123" i="1"/>
  <c r="I123" i="1"/>
  <c r="H123" i="1"/>
  <c r="G123" i="1"/>
  <c r="F123" i="1"/>
  <c r="D123" i="1"/>
  <c r="C123" i="1"/>
  <c r="B123" i="1"/>
  <c r="A123" i="1"/>
  <c r="U122" i="1"/>
  <c r="S122" i="1"/>
  <c r="Q122" i="1"/>
  <c r="N122" i="1"/>
  <c r="M122" i="1"/>
  <c r="L122" i="1"/>
  <c r="K122" i="1"/>
  <c r="J122" i="1"/>
  <c r="I122" i="1"/>
  <c r="H122" i="1"/>
  <c r="G122" i="1"/>
  <c r="F122" i="1"/>
  <c r="D122" i="1"/>
  <c r="C122" i="1"/>
  <c r="B122" i="1"/>
  <c r="A122" i="1"/>
  <c r="U121" i="1"/>
  <c r="S121" i="1"/>
  <c r="Q121" i="1"/>
  <c r="N121" i="1"/>
  <c r="M121" i="1"/>
  <c r="L121" i="1"/>
  <c r="K121" i="1"/>
  <c r="J121" i="1"/>
  <c r="I121" i="1"/>
  <c r="H121" i="1"/>
  <c r="G121" i="1"/>
  <c r="F121" i="1"/>
  <c r="D121" i="1"/>
  <c r="C121" i="1"/>
  <c r="B121" i="1"/>
  <c r="A121" i="1"/>
  <c r="U120" i="1"/>
  <c r="S120" i="1"/>
  <c r="Q120" i="1"/>
  <c r="N120" i="1"/>
  <c r="M120" i="1"/>
  <c r="L120" i="1"/>
  <c r="K120" i="1"/>
  <c r="J120" i="1"/>
  <c r="I120" i="1"/>
  <c r="H120" i="1"/>
  <c r="G120" i="1"/>
  <c r="F120" i="1"/>
  <c r="D120" i="1"/>
  <c r="C120" i="1"/>
  <c r="B120" i="1"/>
  <c r="A120" i="1"/>
  <c r="U119" i="1"/>
  <c r="S119" i="1"/>
  <c r="Q119" i="1"/>
  <c r="N119" i="1"/>
  <c r="M119" i="1"/>
  <c r="L119" i="1"/>
  <c r="K119" i="1"/>
  <c r="J119" i="1"/>
  <c r="I119" i="1"/>
  <c r="H119" i="1"/>
  <c r="G119" i="1"/>
  <c r="F119" i="1"/>
  <c r="D119" i="1"/>
  <c r="C119" i="1"/>
  <c r="B119" i="1"/>
  <c r="A119" i="1"/>
  <c r="U118" i="1"/>
  <c r="S118" i="1"/>
  <c r="Q118" i="1"/>
  <c r="N118" i="1"/>
  <c r="M118" i="1"/>
  <c r="L118" i="1"/>
  <c r="K118" i="1"/>
  <c r="J118" i="1"/>
  <c r="I118" i="1"/>
  <c r="H118" i="1"/>
  <c r="G118" i="1"/>
  <c r="F118" i="1"/>
  <c r="D118" i="1"/>
  <c r="C118" i="1"/>
  <c r="B118" i="1"/>
  <c r="A118" i="1"/>
  <c r="U117" i="1"/>
  <c r="S117" i="1"/>
  <c r="Q117" i="1"/>
  <c r="N117" i="1"/>
  <c r="M117" i="1"/>
  <c r="L117" i="1"/>
  <c r="K117" i="1"/>
  <c r="J117" i="1"/>
  <c r="I117" i="1"/>
  <c r="H117" i="1"/>
  <c r="G117" i="1"/>
  <c r="F117" i="1"/>
  <c r="D117" i="1"/>
  <c r="C117" i="1"/>
  <c r="B117" i="1"/>
  <c r="A117" i="1"/>
  <c r="U116" i="1"/>
  <c r="S116" i="1"/>
  <c r="Q116" i="1"/>
  <c r="N116" i="1"/>
  <c r="M116" i="1"/>
  <c r="L116" i="1"/>
  <c r="K116" i="1"/>
  <c r="J116" i="1"/>
  <c r="I116" i="1"/>
  <c r="H116" i="1"/>
  <c r="G116" i="1"/>
  <c r="F116" i="1"/>
  <c r="D116" i="1"/>
  <c r="C116" i="1"/>
  <c r="B116" i="1"/>
  <c r="A116" i="1"/>
  <c r="U115" i="1"/>
  <c r="S115" i="1"/>
  <c r="Q115" i="1"/>
  <c r="N115" i="1"/>
  <c r="M115" i="1"/>
  <c r="L115" i="1"/>
  <c r="K115" i="1"/>
  <c r="J115" i="1"/>
  <c r="I115" i="1"/>
  <c r="H115" i="1"/>
  <c r="G115" i="1"/>
  <c r="F115" i="1"/>
  <c r="D115" i="1"/>
  <c r="C115" i="1"/>
  <c r="B115" i="1"/>
  <c r="A115" i="1"/>
  <c r="U114" i="1"/>
  <c r="S114" i="1"/>
  <c r="Q114" i="1"/>
  <c r="N114" i="1"/>
  <c r="M114" i="1"/>
  <c r="L114" i="1"/>
  <c r="K114" i="1"/>
  <c r="J114" i="1"/>
  <c r="I114" i="1"/>
  <c r="H114" i="1"/>
  <c r="G114" i="1"/>
  <c r="F114" i="1"/>
  <c r="D114" i="1"/>
  <c r="C114" i="1"/>
  <c r="B114" i="1"/>
  <c r="A114" i="1"/>
  <c r="U113" i="1"/>
  <c r="S113" i="1"/>
  <c r="Q113" i="1"/>
  <c r="N113" i="1"/>
  <c r="M113" i="1"/>
  <c r="L113" i="1"/>
  <c r="K113" i="1"/>
  <c r="J113" i="1"/>
  <c r="I113" i="1"/>
  <c r="H113" i="1"/>
  <c r="G113" i="1"/>
  <c r="F113" i="1"/>
  <c r="D113" i="1"/>
  <c r="C113" i="1"/>
  <c r="B113" i="1"/>
  <c r="A113" i="1"/>
  <c r="U112" i="1"/>
  <c r="S112" i="1"/>
  <c r="Q112" i="1"/>
  <c r="N112" i="1"/>
  <c r="M112" i="1"/>
  <c r="L112" i="1"/>
  <c r="K112" i="1"/>
  <c r="J112" i="1"/>
  <c r="I112" i="1"/>
  <c r="H112" i="1"/>
  <c r="G112" i="1"/>
  <c r="F112" i="1"/>
  <c r="D112" i="1"/>
  <c r="C112" i="1"/>
  <c r="B112" i="1"/>
  <c r="A112" i="1"/>
  <c r="U111" i="1"/>
  <c r="S111" i="1"/>
  <c r="Q111" i="1"/>
  <c r="N111" i="1"/>
  <c r="M111" i="1"/>
  <c r="L111" i="1"/>
  <c r="K111" i="1"/>
  <c r="J111" i="1"/>
  <c r="I111" i="1"/>
  <c r="H111" i="1"/>
  <c r="G111" i="1"/>
  <c r="F111" i="1"/>
  <c r="D111" i="1"/>
  <c r="C111" i="1"/>
  <c r="B111" i="1"/>
  <c r="A111" i="1"/>
  <c r="U110" i="1"/>
  <c r="S110" i="1"/>
  <c r="Q110" i="1"/>
  <c r="N110" i="1"/>
  <c r="M110" i="1"/>
  <c r="L110" i="1"/>
  <c r="K110" i="1"/>
  <c r="J110" i="1"/>
  <c r="I110" i="1"/>
  <c r="H110" i="1"/>
  <c r="G110" i="1"/>
  <c r="F110" i="1"/>
  <c r="D110" i="1"/>
  <c r="C110" i="1"/>
  <c r="B110" i="1"/>
  <c r="A110" i="1"/>
  <c r="U109" i="1"/>
  <c r="S109" i="1"/>
  <c r="Q109" i="1"/>
  <c r="N109" i="1"/>
  <c r="M109" i="1"/>
  <c r="L109" i="1"/>
  <c r="K109" i="1"/>
  <c r="J109" i="1"/>
  <c r="J108" i="1" s="1"/>
  <c r="I109" i="1"/>
  <c r="H109" i="1"/>
  <c r="G109" i="1"/>
  <c r="F109" i="1"/>
  <c r="F108" i="1" s="1"/>
  <c r="D109" i="1"/>
  <c r="C109" i="1"/>
  <c r="B109" i="1"/>
  <c r="A109" i="1"/>
  <c r="U108" i="1"/>
  <c r="T108" i="1"/>
  <c r="R108" i="1"/>
  <c r="Q108" i="1"/>
  <c r="P108" i="1"/>
  <c r="O108" i="1"/>
  <c r="M108" i="1"/>
  <c r="K108" i="1"/>
  <c r="I108" i="1"/>
  <c r="H108" i="1"/>
  <c r="G108" i="1"/>
  <c r="D108" i="1"/>
  <c r="C108" i="1"/>
  <c r="B108" i="1"/>
  <c r="A108" i="1"/>
  <c r="U107" i="1"/>
  <c r="S107" i="1"/>
  <c r="Q107" i="1"/>
  <c r="N107" i="1"/>
  <c r="M107" i="1"/>
  <c r="L107" i="1"/>
  <c r="K107" i="1"/>
  <c r="J107" i="1"/>
  <c r="I107" i="1"/>
  <c r="H107" i="1"/>
  <c r="G107" i="1"/>
  <c r="F107" i="1"/>
  <c r="D107" i="1"/>
  <c r="C107" i="1"/>
  <c r="B107" i="1"/>
  <c r="A107" i="1"/>
  <c r="N106" i="1"/>
  <c r="M106" i="1"/>
  <c r="M95" i="1" s="1"/>
  <c r="M20" i="1" s="1"/>
  <c r="L106" i="1"/>
  <c r="K106" i="1"/>
  <c r="J106" i="1"/>
  <c r="I106" i="1"/>
  <c r="I95" i="1" s="1"/>
  <c r="I20" i="1" s="1"/>
  <c r="H106" i="1"/>
  <c r="G106" i="1"/>
  <c r="F106" i="1"/>
  <c r="D106" i="1"/>
  <c r="D95" i="1" s="1"/>
  <c r="D20" i="1" s="1"/>
  <c r="C106" i="1"/>
  <c r="B106" i="1"/>
  <c r="A106" i="1"/>
  <c r="N105" i="1"/>
  <c r="M105" i="1"/>
  <c r="L105" i="1"/>
  <c r="K105" i="1"/>
  <c r="J105" i="1"/>
  <c r="I105" i="1"/>
  <c r="H105" i="1"/>
  <c r="G105" i="1"/>
  <c r="F105" i="1"/>
  <c r="D105" i="1"/>
  <c r="C105" i="1"/>
  <c r="B105" i="1"/>
  <c r="A105" i="1"/>
  <c r="U104" i="1"/>
  <c r="S104" i="1"/>
  <c r="Q104" i="1"/>
  <c r="N104" i="1"/>
  <c r="M104" i="1"/>
  <c r="L104" i="1"/>
  <c r="K104" i="1"/>
  <c r="J104" i="1"/>
  <c r="I104" i="1"/>
  <c r="H104" i="1"/>
  <c r="G104" i="1"/>
  <c r="F104" i="1"/>
  <c r="D104" i="1"/>
  <c r="C104" i="1"/>
  <c r="B104" i="1"/>
  <c r="A104" i="1"/>
  <c r="U103" i="1"/>
  <c r="S103" i="1"/>
  <c r="Q103" i="1"/>
  <c r="N103" i="1"/>
  <c r="M103" i="1"/>
  <c r="L103" i="1"/>
  <c r="K103" i="1"/>
  <c r="J103" i="1"/>
  <c r="I103" i="1"/>
  <c r="H103" i="1"/>
  <c r="G103" i="1"/>
  <c r="F103" i="1"/>
  <c r="D103" i="1"/>
  <c r="C103" i="1"/>
  <c r="B103" i="1"/>
  <c r="A103" i="1"/>
  <c r="U102" i="1"/>
  <c r="S102" i="1"/>
  <c r="Q102" i="1"/>
  <c r="N102" i="1"/>
  <c r="M102" i="1"/>
  <c r="L102" i="1"/>
  <c r="K102" i="1"/>
  <c r="J102" i="1"/>
  <c r="I102" i="1"/>
  <c r="H102" i="1"/>
  <c r="G102" i="1"/>
  <c r="F102" i="1"/>
  <c r="D102" i="1"/>
  <c r="C102" i="1"/>
  <c r="B102" i="1"/>
  <c r="A102" i="1"/>
  <c r="U101" i="1"/>
  <c r="S101" i="1"/>
  <c r="Q101" i="1"/>
  <c r="N101" i="1"/>
  <c r="M101" i="1"/>
  <c r="L101" i="1"/>
  <c r="K101" i="1"/>
  <c r="J101" i="1"/>
  <c r="I101" i="1"/>
  <c r="H101" i="1"/>
  <c r="G101" i="1"/>
  <c r="F101" i="1"/>
  <c r="D101" i="1"/>
  <c r="C101" i="1"/>
  <c r="B101" i="1"/>
  <c r="A101" i="1"/>
  <c r="U100" i="1"/>
  <c r="S100" i="1"/>
  <c r="Q100" i="1"/>
  <c r="N100" i="1"/>
  <c r="M100" i="1"/>
  <c r="L100" i="1"/>
  <c r="K100" i="1"/>
  <c r="J100" i="1"/>
  <c r="I100" i="1"/>
  <c r="H100" i="1"/>
  <c r="G100" i="1"/>
  <c r="F100" i="1"/>
  <c r="D100" i="1"/>
  <c r="C100" i="1"/>
  <c r="B100" i="1"/>
  <c r="A100" i="1"/>
  <c r="U99" i="1"/>
  <c r="S99" i="1"/>
  <c r="Q99" i="1"/>
  <c r="N99" i="1"/>
  <c r="M99" i="1"/>
  <c r="L99" i="1"/>
  <c r="K99" i="1"/>
  <c r="J99" i="1"/>
  <c r="I99" i="1"/>
  <c r="H99" i="1"/>
  <c r="G99" i="1"/>
  <c r="F99" i="1"/>
  <c r="D99" i="1"/>
  <c r="C99" i="1"/>
  <c r="B99" i="1"/>
  <c r="A99" i="1"/>
  <c r="U98" i="1"/>
  <c r="S98" i="1"/>
  <c r="Q98" i="1"/>
  <c r="N98" i="1"/>
  <c r="M98" i="1"/>
  <c r="L98" i="1"/>
  <c r="K98" i="1"/>
  <c r="J98" i="1"/>
  <c r="I98" i="1"/>
  <c r="H98" i="1"/>
  <c r="G98" i="1"/>
  <c r="F98" i="1"/>
  <c r="D98" i="1"/>
  <c r="C98" i="1"/>
  <c r="B98" i="1"/>
  <c r="A98" i="1"/>
  <c r="U97" i="1"/>
  <c r="S97" i="1"/>
  <c r="Q97" i="1"/>
  <c r="N97" i="1"/>
  <c r="M97" i="1"/>
  <c r="L97" i="1"/>
  <c r="K97" i="1"/>
  <c r="J97" i="1"/>
  <c r="I97" i="1"/>
  <c r="H97" i="1"/>
  <c r="G97" i="1"/>
  <c r="F97" i="1"/>
  <c r="D97" i="1"/>
  <c r="C97" i="1"/>
  <c r="B97" i="1"/>
  <c r="A97" i="1"/>
  <c r="U96" i="1"/>
  <c r="S96" i="1"/>
  <c r="Q96" i="1"/>
  <c r="N96" i="1"/>
  <c r="M96" i="1"/>
  <c r="L96" i="1"/>
  <c r="K96" i="1"/>
  <c r="J96" i="1"/>
  <c r="I96" i="1"/>
  <c r="H96" i="1"/>
  <c r="G96" i="1"/>
  <c r="F96" i="1"/>
  <c r="D96" i="1"/>
  <c r="C96" i="1"/>
  <c r="B96" i="1"/>
  <c r="A96" i="1"/>
  <c r="U95" i="1"/>
  <c r="T95" i="1"/>
  <c r="S95" i="1"/>
  <c r="R95" i="1"/>
  <c r="R20" i="1" s="1"/>
  <c r="Q95" i="1"/>
  <c r="P95" i="1"/>
  <c r="O95" i="1"/>
  <c r="N95" i="1"/>
  <c r="N20" i="1" s="1"/>
  <c r="L95" i="1"/>
  <c r="K95" i="1"/>
  <c r="J95" i="1"/>
  <c r="J20" i="1" s="1"/>
  <c r="H95" i="1"/>
  <c r="G95" i="1"/>
  <c r="F95" i="1"/>
  <c r="E95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U20" i="1"/>
  <c r="T20" i="1"/>
  <c r="Q20" i="1"/>
  <c r="P20" i="1"/>
  <c r="O20" i="1"/>
  <c r="K20" i="1"/>
  <c r="H20" i="1"/>
  <c r="G20" i="1"/>
  <c r="E20" i="1"/>
  <c r="F20" i="1" l="1"/>
  <c r="S20" i="1"/>
</calcChain>
</file>

<file path=xl/sharedStrings.xml><?xml version="1.0" encoding="utf-8"?>
<sst xmlns="http://schemas.openxmlformats.org/spreadsheetml/2006/main" count="157" uniqueCount="43">
  <si>
    <t>Приложение  № 14</t>
  </si>
  <si>
    <t>к приказу Минэнерго России</t>
  </si>
  <si>
    <t>от 5 мая 2016 г. № 380</t>
  </si>
  <si>
    <t>Форма 14. Краткое описание инвестиционной программы. Обоснование необходимости реализации инвестиционных проектов</t>
  </si>
  <si>
    <r>
      <t xml:space="preserve">Инвестиционная программа  </t>
    </r>
    <r>
      <rPr>
        <u/>
        <sz val="12"/>
        <color indexed="8"/>
        <rFont val="Times New Roman"/>
        <family val="1"/>
        <charset val="204"/>
      </rPr>
      <t xml:space="preserve">                         ООО "Горсети"                           </t>
    </r>
  </si>
  <si>
    <t xml:space="preserve">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</si>
  <si>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1"/>
        <color indexed="8"/>
        <rFont val="Times New Roman"/>
        <family val="1"/>
        <charset val="204"/>
      </rPr>
      <t>2023</t>
    </r>
    <r>
      <rPr>
        <sz val="11"/>
        <color indexed="8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</si>
  <si>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</si>
  <si>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</si>
  <si>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</si>
  <si>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</si>
  <si>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</si>
  <si>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</si>
  <si>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</si>
  <si>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Принятие основных средств (нематериальных активов) к бухгалтерскому учету</t>
  </si>
  <si>
    <t>Задачи, решаемые в рамках инвестиционного проекта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</si>
  <si>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</si>
  <si>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Характеристики объектов инвестиционной деятельности</t>
  </si>
  <si>
    <t>Мощность, МВА</t>
  </si>
  <si>
    <t>Протяженность, км</t>
  </si>
  <si>
    <t>Количество, шт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</si>
  <si>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</si>
  <si>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</si>
  <si>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</si>
  <si>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</si>
  <si>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</si>
  <si>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Год принятия к бухгалтерскому учету</t>
  </si>
  <si>
    <t>Первоначальная стоимость, млн рублей</t>
  </si>
  <si>
    <t>значение до</t>
  </si>
  <si>
    <t>значение после</t>
  </si>
  <si>
    <t>16.1.1</t>
  </si>
  <si>
    <t>16.1.2</t>
  </si>
  <si>
    <t>16.2.1</t>
  </si>
  <si>
    <t>16.2.2</t>
  </si>
  <si>
    <t>16.3.1</t>
  </si>
  <si>
    <t>16.3.2</t>
  </si>
  <si>
    <t>Томская область</t>
  </si>
  <si>
    <t>Г</t>
  </si>
  <si>
    <t>пр.13</t>
  </si>
  <si>
    <t>локальный сметный расчет</t>
  </si>
  <si>
    <t>нд</t>
  </si>
  <si>
    <t>2020-2024</t>
  </si>
  <si>
    <t>коммерческие предложения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</si>
</sst>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8">
    <xf numFmtId="0" fontId="0" fillId="0" borderId="0" xfId="0"/>
    <xf numFmtId="0" fontId="3" fillId="0" borderId="0" xfId="1" applyFont="1" applyFill="1" applyAlignment="1">
      <alignment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right" vertical="center" wrapText="1"/>
    </xf>
    <xf numFmtId="0" fontId="5" fillId="0" borderId="0" xfId="1" applyFont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textRotation="90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5" fillId="0" borderId="0" xfId="1" applyNumberFormat="1" applyFont="1" applyFill="1" applyAlignment="1">
      <alignment vertical="center" wrapText="1"/>
    </xf>
    <xf numFmtId="1" fontId="5" fillId="0" borderId="0" xfId="1" applyNumberFormat="1" applyFont="1" applyFill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center" vertical="center" wrapText="1"/>
    </xf>
    <xf numFmtId="0" fontId="10" fillId="0" borderId="0" xfId="1" applyFont="1" applyAlignment="1">
      <alignment vertical="center" wrapText="1"/>
    </xf>
    <xf numFmtId="49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2" fontId="5" fillId="0" borderId="1" xfId="1" applyNumberFormat="1" applyFont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left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P79">
            <v>2024</v>
          </cell>
          <cell r="AF79">
            <v>179.29912331200001</v>
          </cell>
          <cell r="CS79">
            <v>179.29912331200001</v>
          </cell>
          <cell r="CT79">
            <v>0</v>
          </cell>
          <cell r="CU79">
            <v>0</v>
          </cell>
          <cell r="CV79">
            <v>179.29912331200001</v>
          </cell>
          <cell r="CW79">
            <v>0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P80">
            <v>2024</v>
          </cell>
          <cell r="AF80">
            <v>39.154859351528003</v>
          </cell>
          <cell r="CS80">
            <v>39.154859351528003</v>
          </cell>
          <cell r="CT80">
            <v>0</v>
          </cell>
          <cell r="CU80">
            <v>0</v>
          </cell>
          <cell r="CV80">
            <v>39.154859351528003</v>
          </cell>
          <cell r="CW80">
            <v>0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P81">
            <v>2021</v>
          </cell>
          <cell r="AF81">
            <v>10.36728842</v>
          </cell>
          <cell r="CS81">
            <v>10.36728842</v>
          </cell>
          <cell r="CT81">
            <v>0</v>
          </cell>
          <cell r="CU81">
            <v>0</v>
          </cell>
          <cell r="CV81">
            <v>10.36728842</v>
          </cell>
          <cell r="CW81">
            <v>0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P82">
            <v>2024</v>
          </cell>
          <cell r="AF82">
            <v>45.51094208</v>
          </cell>
          <cell r="CS82">
            <v>45.51094208</v>
          </cell>
          <cell r="CT82">
            <v>0</v>
          </cell>
          <cell r="CU82">
            <v>0</v>
          </cell>
          <cell r="CV82">
            <v>45.51094208</v>
          </cell>
          <cell r="CW82">
            <v>0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P83" t="str">
            <v>нд</v>
          </cell>
          <cell r="AF83">
            <v>23.189762536</v>
          </cell>
          <cell r="CS83">
            <v>23.189762536</v>
          </cell>
          <cell r="CT83">
            <v>0</v>
          </cell>
          <cell r="CU83">
            <v>0</v>
          </cell>
          <cell r="CV83">
            <v>23.189762536</v>
          </cell>
          <cell r="CW83">
            <v>0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P84" t="str">
            <v>нд</v>
          </cell>
          <cell r="AF84">
            <v>18.547980800000001</v>
          </cell>
          <cell r="CS84">
            <v>18.547980800000001</v>
          </cell>
          <cell r="CT84">
            <v>0</v>
          </cell>
          <cell r="CU84">
            <v>0</v>
          </cell>
          <cell r="CV84">
            <v>18.547980800000001</v>
          </cell>
          <cell r="CW84">
            <v>0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P85" t="str">
            <v>нд</v>
          </cell>
          <cell r="AF85">
            <v>2.6258466239999998</v>
          </cell>
          <cell r="CS85">
            <v>2.6258466239999998</v>
          </cell>
          <cell r="CT85">
            <v>0</v>
          </cell>
          <cell r="CU85">
            <v>0</v>
          </cell>
          <cell r="CV85">
            <v>2.6258466239999998</v>
          </cell>
          <cell r="CW85">
            <v>0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P86" t="str">
            <v>нд</v>
          </cell>
          <cell r="AF86">
            <v>0</v>
          </cell>
          <cell r="CS86">
            <v>0</v>
          </cell>
          <cell r="CT86">
            <v>0</v>
          </cell>
          <cell r="CU86">
            <v>0</v>
          </cell>
          <cell r="CV86">
            <v>0</v>
          </cell>
          <cell r="CW86">
            <v>0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P87" t="str">
            <v>нд</v>
          </cell>
          <cell r="AF87">
            <v>6.3044677560000002</v>
          </cell>
          <cell r="CS87">
            <v>6.3044677560000002</v>
          </cell>
          <cell r="CT87">
            <v>0</v>
          </cell>
          <cell r="CU87">
            <v>0</v>
          </cell>
          <cell r="CV87">
            <v>6.3044677560000002</v>
          </cell>
          <cell r="CW87">
            <v>0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  <cell r="P88" t="str">
            <v>нд</v>
          </cell>
          <cell r="AF88">
            <v>0</v>
          </cell>
          <cell r="CS88">
            <v>0</v>
          </cell>
          <cell r="CT88">
            <v>0</v>
          </cell>
          <cell r="CU88">
            <v>0</v>
          </cell>
          <cell r="CV88">
            <v>0</v>
          </cell>
          <cell r="CW88">
            <v>0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  <cell r="P89" t="str">
            <v>нд</v>
          </cell>
          <cell r="AF89">
            <v>0</v>
          </cell>
          <cell r="CS89">
            <v>0</v>
          </cell>
          <cell r="CT89">
            <v>0</v>
          </cell>
          <cell r="CU89">
            <v>0</v>
          </cell>
          <cell r="CV89">
            <v>0</v>
          </cell>
          <cell r="CW89">
            <v>0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  <cell r="Q90" t="str">
            <v>нд</v>
          </cell>
          <cell r="AG90">
            <v>0</v>
          </cell>
          <cell r="CX90">
            <v>0</v>
          </cell>
          <cell r="CY90">
            <v>0</v>
          </cell>
          <cell r="CZ90">
            <v>0</v>
          </cell>
          <cell r="DA90">
            <v>0</v>
          </cell>
          <cell r="DB90">
            <v>0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  <cell r="P92">
            <v>2024</v>
          </cell>
          <cell r="AF92">
            <v>36.611115299999994</v>
          </cell>
          <cell r="CS92">
            <v>36.611115299999994</v>
          </cell>
          <cell r="CT92">
            <v>0</v>
          </cell>
          <cell r="CU92">
            <v>0</v>
          </cell>
          <cell r="CV92">
            <v>36.611115299999994</v>
          </cell>
          <cell r="CW92">
            <v>0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  <cell r="P93">
            <v>2020</v>
          </cell>
          <cell r="AF93">
            <v>7.5679728800000001</v>
          </cell>
          <cell r="CS93">
            <v>7.5679728800000001</v>
          </cell>
          <cell r="CT93">
            <v>0</v>
          </cell>
          <cell r="CU93">
            <v>0</v>
          </cell>
          <cell r="CV93">
            <v>7.5679728800000001</v>
          </cell>
          <cell r="CW93">
            <v>0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  <cell r="P94">
            <v>2024</v>
          </cell>
          <cell r="AF94">
            <v>7.1088179899999995</v>
          </cell>
          <cell r="CS94">
            <v>7.1088179899999995</v>
          </cell>
          <cell r="CT94">
            <v>0</v>
          </cell>
          <cell r="CU94">
            <v>0</v>
          </cell>
          <cell r="CV94">
            <v>7.1088179899999995</v>
          </cell>
          <cell r="CW94">
            <v>0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  <cell r="P95">
            <v>2020</v>
          </cell>
          <cell r="AF95">
            <v>0.34425899999999998</v>
          </cell>
          <cell r="CS95">
            <v>0.34425899999999998</v>
          </cell>
          <cell r="CT95">
            <v>0</v>
          </cell>
          <cell r="CU95">
            <v>0</v>
          </cell>
          <cell r="CV95">
            <v>0.34425899999999998</v>
          </cell>
          <cell r="CW95">
            <v>0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  <cell r="P96">
            <v>2024</v>
          </cell>
          <cell r="AF96">
            <v>9.7705848539999991</v>
          </cell>
          <cell r="CS96">
            <v>9.7705848539999991</v>
          </cell>
          <cell r="CT96">
            <v>0</v>
          </cell>
          <cell r="CU96">
            <v>0</v>
          </cell>
          <cell r="CV96">
            <v>9.7705848539999991</v>
          </cell>
          <cell r="CW96">
            <v>0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  <cell r="P97">
            <v>2024</v>
          </cell>
          <cell r="AF97">
            <v>3.1791346060000003</v>
          </cell>
          <cell r="CS97">
            <v>3.1791346060000003</v>
          </cell>
          <cell r="CT97">
            <v>0</v>
          </cell>
          <cell r="CU97">
            <v>0</v>
          </cell>
          <cell r="CV97">
            <v>3.1791346060000003</v>
          </cell>
          <cell r="CW97">
            <v>0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  <cell r="P98">
            <v>2020</v>
          </cell>
          <cell r="AF98">
            <v>1.3452896299999999</v>
          </cell>
          <cell r="CS98">
            <v>1.3452896299999999</v>
          </cell>
          <cell r="CT98">
            <v>0</v>
          </cell>
          <cell r="CU98">
            <v>0</v>
          </cell>
          <cell r="CV98">
            <v>1.3452896299999999</v>
          </cell>
          <cell r="CW98">
            <v>0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  <cell r="P99">
            <v>2020</v>
          </cell>
          <cell r="AF99">
            <v>2.0876013599999999</v>
          </cell>
          <cell r="CS99">
            <v>2.0876013599999999</v>
          </cell>
          <cell r="CT99">
            <v>0</v>
          </cell>
          <cell r="CU99">
            <v>0</v>
          </cell>
          <cell r="CV99">
            <v>2.0876013599999999</v>
          </cell>
          <cell r="CW99">
            <v>0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  <cell r="P100">
            <v>2021</v>
          </cell>
          <cell r="AF100">
            <v>1.6178560099999999</v>
          </cell>
          <cell r="CS100">
            <v>1.6178560099999999</v>
          </cell>
          <cell r="CT100">
            <v>0</v>
          </cell>
          <cell r="CU100">
            <v>0</v>
          </cell>
          <cell r="CV100">
            <v>1.6178560099999999</v>
          </cell>
          <cell r="CW100">
            <v>0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  <cell r="P101">
            <v>2022</v>
          </cell>
          <cell r="AF101">
            <v>0</v>
          </cell>
          <cell r="CS101">
            <v>0</v>
          </cell>
          <cell r="CT101">
            <v>0</v>
          </cell>
          <cell r="CU101">
            <v>0</v>
          </cell>
          <cell r="CV101">
            <v>0</v>
          </cell>
          <cell r="CW101">
            <v>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  <cell r="P102" t="str">
            <v>нд</v>
          </cell>
          <cell r="AF102">
            <v>0</v>
          </cell>
          <cell r="CS102">
            <v>0</v>
          </cell>
          <cell r="CT102">
            <v>0</v>
          </cell>
          <cell r="CU102">
            <v>0</v>
          </cell>
          <cell r="CV102">
            <v>0</v>
          </cell>
          <cell r="CW102">
            <v>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  <cell r="P103">
            <v>2022</v>
          </cell>
          <cell r="AF103">
            <v>17.60643322</v>
          </cell>
          <cell r="CS103">
            <v>17.60643322</v>
          </cell>
          <cell r="CT103">
            <v>0</v>
          </cell>
          <cell r="CU103">
            <v>0</v>
          </cell>
          <cell r="CV103">
            <v>17.60643322</v>
          </cell>
          <cell r="CW103">
            <v>0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  <cell r="P104" t="str">
            <v>нд</v>
          </cell>
          <cell r="AF104">
            <v>8.3149999999999995</v>
          </cell>
          <cell r="CS104">
            <v>8.3149999999999995</v>
          </cell>
          <cell r="CT104">
            <v>0</v>
          </cell>
          <cell r="CU104">
            <v>0</v>
          </cell>
          <cell r="CV104">
            <v>8.3149999999999995</v>
          </cell>
          <cell r="CW104">
            <v>0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  <cell r="P105" t="str">
            <v>нд</v>
          </cell>
          <cell r="AF105">
            <v>0</v>
          </cell>
          <cell r="CS105">
            <v>0</v>
          </cell>
          <cell r="CT105">
            <v>0</v>
          </cell>
          <cell r="CU105">
            <v>0</v>
          </cell>
          <cell r="CV105">
            <v>0</v>
          </cell>
          <cell r="CW105">
            <v>0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  <cell r="P106" t="str">
            <v>нд</v>
          </cell>
          <cell r="AF106">
            <v>2.9049999999999998</v>
          </cell>
          <cell r="CS106">
            <v>2.9049999999999998</v>
          </cell>
          <cell r="CT106">
            <v>0</v>
          </cell>
          <cell r="CU106">
            <v>0</v>
          </cell>
          <cell r="CV106">
            <v>2.9049999999999998</v>
          </cell>
          <cell r="CW106">
            <v>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  <cell r="P107" t="str">
            <v>нд</v>
          </cell>
          <cell r="AF107">
            <v>1.358388012</v>
          </cell>
          <cell r="CS107">
            <v>1.358388012</v>
          </cell>
          <cell r="CT107">
            <v>0</v>
          </cell>
          <cell r="CU107">
            <v>0</v>
          </cell>
          <cell r="CV107">
            <v>1.358388012</v>
          </cell>
          <cell r="CW107">
            <v>0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  <cell r="P108" t="str">
            <v>нд</v>
          </cell>
          <cell r="AF108">
            <v>0</v>
          </cell>
          <cell r="CS108">
            <v>0</v>
          </cell>
          <cell r="CT108">
            <v>0</v>
          </cell>
          <cell r="CU108">
            <v>0</v>
          </cell>
          <cell r="CV108">
            <v>0</v>
          </cell>
          <cell r="CW108">
            <v>0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  <cell r="P109" t="str">
            <v>нд</v>
          </cell>
          <cell r="AF109">
            <v>63.124978295999995</v>
          </cell>
          <cell r="CS109">
            <v>63.124978295999995</v>
          </cell>
          <cell r="CT109">
            <v>0</v>
          </cell>
          <cell r="CU109">
            <v>0</v>
          </cell>
          <cell r="CV109">
            <v>63.124978295999995</v>
          </cell>
          <cell r="CW109">
            <v>0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  <cell r="P110" t="str">
            <v>нд</v>
          </cell>
          <cell r="AF110">
            <v>0</v>
          </cell>
          <cell r="CS110">
            <v>0</v>
          </cell>
          <cell r="CT110">
            <v>0</v>
          </cell>
          <cell r="CU110">
            <v>0</v>
          </cell>
          <cell r="CV110">
            <v>0</v>
          </cell>
          <cell r="CW110">
            <v>0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  <cell r="P111">
            <v>2020</v>
          </cell>
          <cell r="AF111">
            <v>5.76</v>
          </cell>
          <cell r="CS111">
            <v>5.76</v>
          </cell>
          <cell r="CT111">
            <v>0</v>
          </cell>
          <cell r="CU111">
            <v>0</v>
          </cell>
          <cell r="CV111">
            <v>5.76</v>
          </cell>
          <cell r="CW111">
            <v>0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  <cell r="P112">
            <v>2021</v>
          </cell>
          <cell r="AF112">
            <v>2.4</v>
          </cell>
          <cell r="CS112">
            <v>2.4</v>
          </cell>
          <cell r="CT112">
            <v>0</v>
          </cell>
          <cell r="CU112">
            <v>0</v>
          </cell>
          <cell r="CV112">
            <v>2.4</v>
          </cell>
          <cell r="CW112">
            <v>0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  <cell r="P113">
            <v>2022</v>
          </cell>
          <cell r="AF113">
            <v>2.4</v>
          </cell>
          <cell r="CS113">
            <v>2.4</v>
          </cell>
          <cell r="CT113">
            <v>0</v>
          </cell>
          <cell r="CU113">
            <v>0</v>
          </cell>
          <cell r="CV113">
            <v>2.4</v>
          </cell>
          <cell r="CW113">
            <v>0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  <cell r="P114">
            <v>2023</v>
          </cell>
          <cell r="AF114">
            <v>2.4</v>
          </cell>
          <cell r="CS114">
            <v>2.4</v>
          </cell>
          <cell r="CT114">
            <v>0</v>
          </cell>
          <cell r="CU114">
            <v>0</v>
          </cell>
          <cell r="CV114">
            <v>2.4</v>
          </cell>
          <cell r="CW114">
            <v>0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  <cell r="P115">
            <v>2024</v>
          </cell>
          <cell r="AF115">
            <v>2.4</v>
          </cell>
          <cell r="CS115">
            <v>2.4</v>
          </cell>
          <cell r="CT115">
            <v>0</v>
          </cell>
          <cell r="CU115">
            <v>0</v>
          </cell>
          <cell r="CV115">
            <v>2.4</v>
          </cell>
          <cell r="CW115">
            <v>0</v>
          </cell>
        </row>
      </sheetData>
      <sheetData sheetId="6">
        <row r="79">
          <cell r="AM79">
            <v>149.41593610000001</v>
          </cell>
        </row>
        <row r="80">
          <cell r="AM80">
            <v>32.629049457940006</v>
          </cell>
        </row>
        <row r="81">
          <cell r="AM81">
            <v>8.6394070200000002</v>
          </cell>
        </row>
        <row r="82">
          <cell r="AM82">
            <v>37.925785069999996</v>
          </cell>
        </row>
        <row r="83">
          <cell r="AM83">
            <v>19.373068780000001</v>
          </cell>
        </row>
        <row r="84">
          <cell r="AM84">
            <v>15.588584000000001</v>
          </cell>
        </row>
        <row r="85">
          <cell r="AM85">
            <v>2.1882055199999999</v>
          </cell>
        </row>
        <row r="86">
          <cell r="AM86">
            <v>0</v>
          </cell>
        </row>
        <row r="87">
          <cell r="AM87">
            <v>5.2787731300000003</v>
          </cell>
        </row>
        <row r="88">
          <cell r="AM88">
            <v>0</v>
          </cell>
        </row>
        <row r="89">
          <cell r="AM89">
            <v>0</v>
          </cell>
        </row>
        <row r="90">
          <cell r="AN90">
            <v>0</v>
          </cell>
        </row>
        <row r="92">
          <cell r="AM92">
            <v>30.509262749999998</v>
          </cell>
        </row>
        <row r="93">
          <cell r="AM93">
            <v>6.3066440699999999</v>
          </cell>
        </row>
        <row r="94">
          <cell r="AM94">
            <v>5.9240149899999999</v>
          </cell>
        </row>
        <row r="95">
          <cell r="AM95">
            <v>0.28688249999999998</v>
          </cell>
        </row>
        <row r="96">
          <cell r="AM96">
            <v>8.1421540400000012</v>
          </cell>
        </row>
        <row r="97">
          <cell r="AM97">
            <v>2.64927884</v>
          </cell>
        </row>
        <row r="98">
          <cell r="AM98">
            <v>1.1210746899999999</v>
          </cell>
        </row>
        <row r="99">
          <cell r="AM99">
            <v>1.7396678000000001</v>
          </cell>
        </row>
        <row r="100">
          <cell r="AM100">
            <v>1.34821334</v>
          </cell>
        </row>
        <row r="101">
          <cell r="AM101">
            <v>0</v>
          </cell>
        </row>
        <row r="102">
          <cell r="AM102">
            <v>0</v>
          </cell>
        </row>
        <row r="103">
          <cell r="AM103">
            <v>14.672027679999999</v>
          </cell>
        </row>
        <row r="104">
          <cell r="AM104">
            <v>6.9291666699999999</v>
          </cell>
        </row>
        <row r="105">
          <cell r="AM105">
            <v>0</v>
          </cell>
        </row>
        <row r="106">
          <cell r="AM106">
            <v>2.4208333299999998</v>
          </cell>
        </row>
        <row r="107">
          <cell r="AM107">
            <v>1.13199001</v>
          </cell>
        </row>
        <row r="108">
          <cell r="AM108">
            <v>0</v>
          </cell>
        </row>
        <row r="109">
          <cell r="AM109">
            <v>52.60414858</v>
          </cell>
        </row>
        <row r="110">
          <cell r="AM110">
            <v>0</v>
          </cell>
        </row>
        <row r="111">
          <cell r="AM111">
            <v>4.8</v>
          </cell>
        </row>
        <row r="112">
          <cell r="AM112">
            <v>2</v>
          </cell>
        </row>
        <row r="113">
          <cell r="AM113">
            <v>2</v>
          </cell>
        </row>
        <row r="114">
          <cell r="AM114">
            <v>2</v>
          </cell>
        </row>
        <row r="115">
          <cell r="AM115">
            <v>2</v>
          </cell>
        </row>
      </sheetData>
      <sheetData sheetId="7">
        <row r="80">
          <cell r="D80">
            <v>149.41593610000001</v>
          </cell>
          <cell r="CN80">
            <v>0</v>
          </cell>
          <cell r="CP80">
            <v>84.574999999999989</v>
          </cell>
          <cell r="CR80">
            <v>0</v>
          </cell>
        </row>
        <row r="81">
          <cell r="D81">
            <v>32.629049457940006</v>
          </cell>
          <cell r="CN81">
            <v>4.18</v>
          </cell>
          <cell r="CP81">
            <v>13.132999999999999</v>
          </cell>
          <cell r="CR81">
            <v>0</v>
          </cell>
        </row>
        <row r="82">
          <cell r="D82">
            <v>8.6394070200000002</v>
          </cell>
          <cell r="CN82">
            <v>0</v>
          </cell>
          <cell r="CP82">
            <v>0</v>
          </cell>
          <cell r="CR82">
            <v>6</v>
          </cell>
        </row>
        <row r="83">
          <cell r="D83">
            <v>37.925785069999996</v>
          </cell>
          <cell r="CN83">
            <v>0</v>
          </cell>
          <cell r="CP83">
            <v>0</v>
          </cell>
          <cell r="CR83">
            <v>80</v>
          </cell>
        </row>
        <row r="84">
          <cell r="D84">
            <v>19.373068780000001</v>
          </cell>
          <cell r="CN84">
            <v>0.5</v>
          </cell>
          <cell r="CP84">
            <v>3.44</v>
          </cell>
          <cell r="CR84">
            <v>0</v>
          </cell>
        </row>
        <row r="85">
          <cell r="D85">
            <v>15.588584000000001</v>
          </cell>
          <cell r="CN85">
            <v>0</v>
          </cell>
          <cell r="CP85">
            <v>2.2650000000000001</v>
          </cell>
          <cell r="CR85">
            <v>0</v>
          </cell>
        </row>
        <row r="86">
          <cell r="D86">
            <v>2.1882055199999999</v>
          </cell>
          <cell r="CN86">
            <v>0</v>
          </cell>
          <cell r="CP86">
            <v>0.31</v>
          </cell>
          <cell r="CR86">
            <v>0</v>
          </cell>
        </row>
        <row r="87">
          <cell r="D87">
            <v>0</v>
          </cell>
          <cell r="CN87">
            <v>0</v>
          </cell>
          <cell r="CP87">
            <v>0</v>
          </cell>
          <cell r="CR87">
            <v>0</v>
          </cell>
        </row>
        <row r="88">
          <cell r="D88">
            <v>5.2787731300000003</v>
          </cell>
          <cell r="CN88">
            <v>0</v>
          </cell>
          <cell r="CP88">
            <v>0</v>
          </cell>
          <cell r="CR88">
            <v>3</v>
          </cell>
        </row>
        <row r="89">
          <cell r="D89">
            <v>0</v>
          </cell>
        </row>
        <row r="90">
          <cell r="D90">
            <v>0</v>
          </cell>
        </row>
        <row r="91">
          <cell r="E91">
            <v>0</v>
          </cell>
          <cell r="CU91">
            <v>0</v>
          </cell>
          <cell r="CW91">
            <v>0</v>
          </cell>
          <cell r="CY91">
            <v>0</v>
          </cell>
        </row>
        <row r="93">
          <cell r="D93">
            <v>30.509262749999998</v>
          </cell>
          <cell r="CN93">
            <v>0</v>
          </cell>
          <cell r="CP93">
            <v>0</v>
          </cell>
          <cell r="CR93">
            <v>8</v>
          </cell>
        </row>
        <row r="94">
          <cell r="D94">
            <v>6.3066440699999999</v>
          </cell>
          <cell r="CN94">
            <v>0</v>
          </cell>
          <cell r="CP94">
            <v>0</v>
          </cell>
          <cell r="CR94">
            <v>1</v>
          </cell>
        </row>
        <row r="95">
          <cell r="D95">
            <v>5.9240149899999999</v>
          </cell>
          <cell r="CN95">
            <v>0</v>
          </cell>
          <cell r="CP95">
            <v>0</v>
          </cell>
          <cell r="CR95">
            <v>5</v>
          </cell>
        </row>
        <row r="96">
          <cell r="D96">
            <v>0.28688249999999998</v>
          </cell>
          <cell r="CN96">
            <v>0</v>
          </cell>
          <cell r="CP96">
            <v>0</v>
          </cell>
          <cell r="CR96">
            <v>1</v>
          </cell>
        </row>
        <row r="97">
          <cell r="D97">
            <v>8.1421540400000012</v>
          </cell>
          <cell r="CN97">
            <v>0</v>
          </cell>
          <cell r="CP97">
            <v>0</v>
          </cell>
          <cell r="CR97">
            <v>136</v>
          </cell>
        </row>
        <row r="98">
          <cell r="D98">
            <v>2.64927884</v>
          </cell>
          <cell r="CN98">
            <v>0</v>
          </cell>
          <cell r="CP98">
            <v>0</v>
          </cell>
          <cell r="CR98">
            <v>5</v>
          </cell>
        </row>
        <row r="99">
          <cell r="D99">
            <v>1.1210746899999999</v>
          </cell>
          <cell r="CN99">
            <v>0</v>
          </cell>
          <cell r="CP99">
            <v>0</v>
          </cell>
          <cell r="CR99">
            <v>1</v>
          </cell>
        </row>
        <row r="100">
          <cell r="D100">
            <v>1.7396678000000001</v>
          </cell>
          <cell r="CN100">
            <v>0</v>
          </cell>
          <cell r="CP100">
            <v>0</v>
          </cell>
          <cell r="CR100">
            <v>1</v>
          </cell>
        </row>
        <row r="101">
          <cell r="D101">
            <v>1.34821334</v>
          </cell>
          <cell r="CN101">
            <v>0</v>
          </cell>
          <cell r="CP101">
            <v>0</v>
          </cell>
          <cell r="CR101">
            <v>1</v>
          </cell>
        </row>
        <row r="102">
          <cell r="D102">
            <v>0</v>
          </cell>
          <cell r="CN102">
            <v>0</v>
          </cell>
          <cell r="CP102">
            <v>0</v>
          </cell>
          <cell r="CR102">
            <v>0</v>
          </cell>
        </row>
        <row r="103">
          <cell r="D103">
            <v>0</v>
          </cell>
          <cell r="CN103">
            <v>0</v>
          </cell>
          <cell r="CP103">
            <v>0</v>
          </cell>
          <cell r="CR103">
            <v>0</v>
          </cell>
        </row>
        <row r="104">
          <cell r="D104">
            <v>14.672027679999999</v>
          </cell>
          <cell r="CN104">
            <v>0</v>
          </cell>
          <cell r="CP104">
            <v>0</v>
          </cell>
          <cell r="CR104">
            <v>3</v>
          </cell>
        </row>
        <row r="105">
          <cell r="D105">
            <v>6.9291666699999999</v>
          </cell>
          <cell r="CN105">
            <v>0</v>
          </cell>
          <cell r="CP105">
            <v>0</v>
          </cell>
          <cell r="CR105">
            <v>1</v>
          </cell>
        </row>
        <row r="106">
          <cell r="D106">
            <v>0</v>
          </cell>
          <cell r="CN106">
            <v>0</v>
          </cell>
          <cell r="CP106">
            <v>0</v>
          </cell>
          <cell r="CR106">
            <v>0</v>
          </cell>
        </row>
        <row r="107">
          <cell r="D107">
            <v>2.4208333299999998</v>
          </cell>
          <cell r="CN107">
            <v>0</v>
          </cell>
          <cell r="CP107">
            <v>0</v>
          </cell>
          <cell r="CR107">
            <v>1</v>
          </cell>
        </row>
        <row r="108">
          <cell r="D108">
            <v>1.13199001</v>
          </cell>
          <cell r="CN108">
            <v>0</v>
          </cell>
          <cell r="CP108">
            <v>0</v>
          </cell>
          <cell r="CR108">
            <v>1</v>
          </cell>
        </row>
        <row r="109">
          <cell r="D109">
            <v>0</v>
          </cell>
          <cell r="CP109">
            <v>0</v>
          </cell>
        </row>
        <row r="110">
          <cell r="D110">
            <v>0</v>
          </cell>
          <cell r="CN110">
            <v>0</v>
          </cell>
          <cell r="CP110">
            <v>0</v>
          </cell>
          <cell r="CR110">
            <v>0</v>
          </cell>
        </row>
        <row r="111">
          <cell r="D111">
            <v>0</v>
          </cell>
          <cell r="CP111">
            <v>0</v>
          </cell>
        </row>
        <row r="112">
          <cell r="D112">
            <v>4.8</v>
          </cell>
          <cell r="CN112">
            <v>0</v>
          </cell>
          <cell r="CP112">
            <v>0</v>
          </cell>
          <cell r="CR112">
            <v>1</v>
          </cell>
        </row>
        <row r="113">
          <cell r="D113">
            <v>2</v>
          </cell>
          <cell r="CN113">
            <v>0</v>
          </cell>
          <cell r="CP113">
            <v>0</v>
          </cell>
          <cell r="CR113">
            <v>1</v>
          </cell>
        </row>
        <row r="114">
          <cell r="D114">
            <v>2</v>
          </cell>
          <cell r="CN114">
            <v>0</v>
          </cell>
          <cell r="CP114">
            <v>0</v>
          </cell>
          <cell r="CR114">
            <v>1</v>
          </cell>
        </row>
        <row r="115">
          <cell r="D115">
            <v>2</v>
          </cell>
          <cell r="CN115">
            <v>0</v>
          </cell>
          <cell r="CP115">
            <v>0</v>
          </cell>
          <cell r="CR115">
            <v>1</v>
          </cell>
        </row>
        <row r="116">
          <cell r="D116">
            <v>2</v>
          </cell>
          <cell r="CN116">
            <v>0</v>
          </cell>
          <cell r="CP116">
            <v>0</v>
          </cell>
          <cell r="CR116">
            <v>1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79">
          <cell r="AC79" t="str">
            <v>строительство и реконструкция сетей электроснабжения 0,4кВ</v>
          </cell>
        </row>
        <row r="80">
          <cell r="AC80" t="str">
            <v>установка подстаций, прокладка КВЛЭП-10/6/0,4кВ</v>
          </cell>
        </row>
        <row r="81">
          <cell r="AC81" t="str">
            <v>монтаж оборудования</v>
          </cell>
        </row>
        <row r="82">
          <cell r="AC82" t="str">
            <v>монтаж оборудования</v>
          </cell>
        </row>
        <row r="83">
          <cell r="AC83" t="str">
            <v>установка подстаций, прокладка КЛЭП-10/6/0,4кВ</v>
          </cell>
        </row>
        <row r="84">
          <cell r="AC84" t="str">
            <v>установка подстаций, прокладка КЛЭП-10/6/0,4кВ</v>
          </cell>
        </row>
        <row r="85">
          <cell r="AC85" t="str">
            <v>строительство КВЛЭП-10кВ</v>
          </cell>
        </row>
        <row r="86">
          <cell r="AC86" t="str">
            <v>строительство рп</v>
          </cell>
        </row>
        <row r="87">
          <cell r="AC87" t="str">
            <v>монтаж оборудования</v>
          </cell>
        </row>
        <row r="88">
          <cell r="AC88" t="str">
            <v>строительство КЛЭП-10кВ</v>
          </cell>
        </row>
        <row r="89">
          <cell r="AC89" t="str">
            <v>строительство КВЛЭП-10кВ</v>
          </cell>
        </row>
        <row r="90">
          <cell r="AC90" t="str">
            <v>нд</v>
          </cell>
        </row>
        <row r="92">
          <cell r="AC92" t="str">
            <v>приобретение спецтехника</v>
          </cell>
        </row>
        <row r="93">
          <cell r="AC93" t="str">
            <v>приобретение спецтехника</v>
          </cell>
        </row>
        <row r="94">
          <cell r="AC94" t="str">
            <v>приобретение автотранспорта</v>
          </cell>
        </row>
        <row r="95">
          <cell r="AC95" t="str">
            <v>приобретение спецтехника</v>
          </cell>
        </row>
        <row r="96">
          <cell r="AC96" t="str">
            <v>приобретение информационно-вычислительной техники</v>
          </cell>
        </row>
        <row r="97">
          <cell r="AC97" t="str">
            <v>приобретение автотранспорта</v>
          </cell>
        </row>
        <row r="98">
          <cell r="AC98" t="str">
            <v>приобретение станка</v>
          </cell>
        </row>
        <row r="99">
          <cell r="AC99" t="str">
            <v>приобретение спецтехника</v>
          </cell>
        </row>
        <row r="100">
          <cell r="AC100" t="str">
            <v>приобретение станка</v>
          </cell>
        </row>
        <row r="101">
          <cell r="AC101" t="str">
            <v>приобретение станка</v>
          </cell>
        </row>
        <row r="102">
          <cell r="AC102" t="str">
            <v>приобретение спецтехника</v>
          </cell>
        </row>
        <row r="103">
          <cell r="AC103" t="str">
            <v>приобретение спецтехника</v>
          </cell>
        </row>
        <row r="104">
          <cell r="AC104" t="str">
            <v>приобретение спецтехника</v>
          </cell>
        </row>
        <row r="105">
          <cell r="AC105" t="str">
            <v>приобретение спецтехника</v>
          </cell>
        </row>
        <row r="106">
          <cell r="AC106" t="str">
            <v>приобретение спецтехника</v>
          </cell>
        </row>
        <row r="107">
          <cell r="AC107" t="str">
            <v>приобретение спецтехника</v>
          </cell>
        </row>
        <row r="108">
          <cell r="AC108" t="str">
            <v>приобретение спецтехника</v>
          </cell>
        </row>
        <row r="109">
          <cell r="AC109" t="str">
            <v>хранение продукции</v>
          </cell>
        </row>
        <row r="110">
          <cell r="AC110" t="str">
            <v>приобретение электросетевых объектов</v>
          </cell>
        </row>
        <row r="111">
          <cell r="AC111" t="str">
            <v>создание программного продукта</v>
          </cell>
        </row>
        <row r="112">
          <cell r="AC112" t="str">
            <v>создание программного продукта</v>
          </cell>
        </row>
        <row r="113">
          <cell r="AC113" t="str">
            <v>создание программного продукта</v>
          </cell>
        </row>
        <row r="114">
          <cell r="AC114" t="str">
            <v>создание программного продукта</v>
          </cell>
        </row>
        <row r="115">
          <cell r="AC115" t="str">
            <v>создание программного продукта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3366FF"/>
    <pageSetUpPr fitToPage="1"/>
  </sheetPr>
  <dimension ref="A1:W132"/>
  <sheetViews>
    <sheetView tabSelected="1" view="pageBreakPreview" zoomScale="70" zoomScaleNormal="100" zoomScaleSheetLayoutView="70" workbookViewId="0">
      <pane ySplit="20" topLeftCell="A21" activePane="bottomLeft" state="frozen"/>
      <selection activeCell="J16" sqref="J16"/>
      <selection pane="bottomLeft" activeCell="K126" sqref="K126"/>
    </sheetView>
  </sheetViews>
  <sheetFormatPr defaultColWidth="15.42578125" defaultRowHeight="15" x14ac:dyDescent="0.25"/>
  <cols>
    <col min="1" max="1" width="11.85546875" style="7" customWidth="1"/>
    <col min="2" max="2" width="37.7109375" style="7" customWidth="1"/>
    <col min="3" max="3" width="16" style="7" customWidth="1"/>
    <col min="4" max="4" width="20.28515625" style="8" customWidth="1"/>
    <col min="5" max="5" width="18.28515625" style="9" customWidth="1"/>
    <col min="6" max="6" width="13.42578125" style="8" customWidth="1"/>
    <col min="7" max="7" width="15" style="8" customWidth="1"/>
    <col min="8" max="8" width="17.5703125" style="8" customWidth="1"/>
    <col min="9" max="9" width="17.7109375" style="8" customWidth="1"/>
    <col min="10" max="10" width="15.85546875" style="8" customWidth="1"/>
    <col min="11" max="11" width="21.5703125" style="8" customWidth="1"/>
    <col min="12" max="12" width="16.85546875" style="8" customWidth="1"/>
    <col min="13" max="13" width="18.28515625" style="8" customWidth="1"/>
    <col min="14" max="15" width="20.42578125" style="9" customWidth="1"/>
    <col min="16" max="16" width="14" style="8" customWidth="1"/>
    <col min="17" max="19" width="10.7109375" style="8" customWidth="1"/>
    <col min="20" max="20" width="12.5703125" style="8" customWidth="1"/>
    <col min="21" max="21" width="13" style="8" customWidth="1"/>
    <col min="22" max="22" width="9.28515625" style="7" customWidth="1"/>
    <col min="23" max="23" width="13.85546875" style="7" customWidth="1"/>
    <col min="24" max="252" width="10.28515625" style="7" customWidth="1"/>
    <col min="253" max="253" width="4.42578125" style="7" customWidth="1"/>
    <col min="254" max="254" width="18.28515625" style="7" customWidth="1"/>
    <col min="255" max="255" width="19" style="7" customWidth="1"/>
    <col min="256" max="16384" width="15.42578125" style="7"/>
  </cols>
  <sheetData>
    <row r="1" spans="1:23" s="1" customFormat="1" ht="15" customHeight="1" x14ac:dyDescent="0.25">
      <c r="D1" s="2"/>
      <c r="E1" s="3"/>
      <c r="F1" s="2"/>
      <c r="G1" s="2"/>
      <c r="H1" s="2"/>
      <c r="I1" s="2"/>
      <c r="J1" s="2"/>
      <c r="K1" s="2"/>
      <c r="L1" s="2"/>
      <c r="M1" s="2"/>
      <c r="N1" s="3"/>
      <c r="O1" s="3"/>
      <c r="P1" s="2"/>
      <c r="Q1" s="2"/>
      <c r="R1" s="2"/>
      <c r="S1" s="4" t="s">
        <v>0</v>
      </c>
      <c r="T1" s="4"/>
      <c r="U1" s="4"/>
    </row>
    <row r="2" spans="1:23" s="1" customFormat="1" ht="15" customHeight="1" x14ac:dyDescent="0.25">
      <c r="D2" s="2"/>
      <c r="E2" s="3"/>
      <c r="F2" s="2"/>
      <c r="G2" s="2"/>
      <c r="H2" s="2"/>
      <c r="I2" s="2"/>
      <c r="J2" s="2"/>
      <c r="K2" s="2"/>
      <c r="L2" s="2"/>
      <c r="M2" s="2"/>
      <c r="N2" s="3"/>
      <c r="O2" s="3"/>
      <c r="P2" s="2"/>
      <c r="Q2" s="2"/>
      <c r="R2" s="2"/>
      <c r="S2" s="4" t="s">
        <v>1</v>
      </c>
      <c r="T2" s="4"/>
      <c r="U2" s="4"/>
    </row>
    <row r="3" spans="1:23" s="1" customFormat="1" ht="15" customHeight="1" x14ac:dyDescent="0.25">
      <c r="D3" s="2"/>
      <c r="E3" s="3"/>
      <c r="F3" s="2"/>
      <c r="G3" s="2"/>
      <c r="H3" s="2"/>
      <c r="I3" s="2"/>
      <c r="J3" s="2"/>
      <c r="K3" s="2"/>
      <c r="L3" s="2"/>
      <c r="M3" s="2"/>
      <c r="N3" s="3"/>
      <c r="O3" s="3"/>
      <c r="P3" s="2"/>
      <c r="Q3" s="2"/>
      <c r="R3" s="2"/>
      <c r="S3" s="4" t="s">
        <v>2</v>
      </c>
      <c r="T3" s="4"/>
      <c r="U3" s="4"/>
    </row>
    <row r="4" spans="1:23" ht="16.5" customHeight="1" x14ac:dyDescent="0.25">
      <c r="A4" s="5" t="s">
        <v>3</v>
      </c>
      <c r="B4" s="5"/>
      <c r="C4" s="5"/>
      <c r="D4" s="6"/>
      <c r="E4" s="5"/>
      <c r="F4" s="6"/>
      <c r="G4" s="6"/>
      <c r="H4" s="6"/>
      <c r="I4" s="6"/>
      <c r="J4" s="6"/>
      <c r="K4" s="6"/>
      <c r="L4" s="6"/>
      <c r="M4" s="6"/>
      <c r="N4" s="5"/>
      <c r="O4" s="5"/>
      <c r="P4" s="6"/>
      <c r="Q4" s="6"/>
      <c r="R4" s="6"/>
      <c r="S4" s="6"/>
      <c r="T4" s="6"/>
      <c r="U4" s="6"/>
    </row>
    <row r="5" spans="1:23" ht="15" customHeight="1" x14ac:dyDescent="0.25">
      <c r="V5" s="10"/>
    </row>
    <row r="6" spans="1:23" ht="15.75" customHeight="1" x14ac:dyDescent="0.25">
      <c r="A6" s="11" t="s">
        <v>4</v>
      </c>
      <c r="B6" s="11"/>
      <c r="C6" s="11"/>
      <c r="D6" s="12"/>
      <c r="E6" s="11"/>
      <c r="F6" s="12"/>
      <c r="G6" s="12"/>
      <c r="H6" s="12"/>
      <c r="I6" s="12"/>
      <c r="J6" s="12"/>
      <c r="K6" s="12"/>
      <c r="L6" s="12"/>
      <c r="M6" s="12"/>
      <c r="N6" s="11"/>
      <c r="O6" s="11"/>
      <c r="P6" s="12"/>
      <c r="Q6" s="12"/>
      <c r="R6" s="12"/>
      <c r="S6" s="12"/>
      <c r="T6" s="12"/>
      <c r="U6" s="12"/>
      <c r="V6" s="10"/>
    </row>
    <row r="7" spans="1:23" ht="15.75" customHeight="1" x14ac:dyDescent="0.25">
      <c r="A7" s="11" t="s">
        <v>5</v>
      </c>
      <c r="B7" s="11"/>
      <c r="C7" s="11"/>
      <c r="D7" s="12"/>
      <c r="E7" s="11"/>
      <c r="F7" s="12"/>
      <c r="G7" s="12"/>
      <c r="H7" s="12"/>
      <c r="I7" s="12"/>
      <c r="J7" s="12"/>
      <c r="K7" s="12"/>
      <c r="L7" s="12"/>
      <c r="M7" s="12"/>
      <c r="N7" s="11"/>
      <c r="O7" s="11"/>
      <c r="P7" s="12"/>
      <c r="Q7" s="12"/>
      <c r="R7" s="12"/>
      <c r="S7" s="12"/>
      <c r="T7" s="12"/>
      <c r="U7" s="12"/>
      <c r="V7" s="10"/>
    </row>
    <row r="8" spans="1:23" ht="15.75" customHeight="1" x14ac:dyDescent="0.25">
      <c r="A8" s="13"/>
      <c r="B8" s="13"/>
      <c r="C8" s="13"/>
      <c r="D8" s="14"/>
      <c r="E8" s="13"/>
      <c r="F8" s="14"/>
      <c r="G8" s="14"/>
      <c r="H8" s="14"/>
      <c r="I8" s="14"/>
      <c r="J8" s="14"/>
      <c r="K8" s="14"/>
      <c r="L8" s="14"/>
      <c r="M8" s="14"/>
      <c r="N8" s="13"/>
      <c r="O8" s="13"/>
      <c r="P8" s="14"/>
      <c r="Q8" s="14"/>
      <c r="R8" s="14"/>
      <c r="S8" s="14"/>
      <c r="T8" s="14"/>
      <c r="U8" s="14"/>
      <c r="V8" s="10"/>
    </row>
    <row r="9" spans="1:23" ht="15.75" customHeight="1" x14ac:dyDescent="0.25">
      <c r="A9" s="15" t="s">
        <v>6</v>
      </c>
      <c r="B9" s="15"/>
      <c r="C9" s="15"/>
      <c r="D9" s="16"/>
      <c r="E9" s="15"/>
      <c r="F9" s="16"/>
      <c r="G9" s="16"/>
      <c r="H9" s="16"/>
      <c r="I9" s="16"/>
      <c r="J9" s="16"/>
      <c r="K9" s="16"/>
      <c r="L9" s="16"/>
      <c r="M9" s="16"/>
      <c r="N9" s="15"/>
      <c r="O9" s="15"/>
      <c r="P9" s="16"/>
      <c r="Q9" s="16"/>
      <c r="R9" s="16"/>
      <c r="S9" s="16"/>
      <c r="T9" s="16"/>
      <c r="U9" s="16"/>
      <c r="V9" s="10"/>
    </row>
    <row r="10" spans="1:23" s="19" customFormat="1" ht="15.75" hidden="1" customHeight="1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8"/>
    </row>
    <row r="11" spans="1:23" s="19" customFormat="1" ht="15.75" hidden="1" customHeight="1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8"/>
    </row>
    <row r="12" spans="1:23" s="19" customFormat="1" ht="15.75" hidden="1" customHeight="1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8"/>
    </row>
    <row r="13" spans="1:23" s="19" customFormat="1" ht="15.75" hidden="1" customHeight="1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8"/>
    </row>
    <row r="14" spans="1:23" s="19" customFormat="1" ht="15.75" hidden="1" customHeight="1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8"/>
    </row>
    <row r="15" spans="1:23" s="9" customFormat="1" ht="16.5" customHeight="1" x14ac:dyDescent="0.25">
      <c r="A15" s="20"/>
      <c r="B15" s="20"/>
      <c r="C15" s="20"/>
      <c r="D15" s="21"/>
      <c r="E15" s="20"/>
      <c r="F15" s="21"/>
      <c r="G15" s="21"/>
      <c r="H15" s="21"/>
      <c r="I15" s="21"/>
      <c r="J15" s="21"/>
      <c r="K15" s="21"/>
      <c r="L15" s="21"/>
      <c r="M15" s="21"/>
      <c r="N15" s="20"/>
      <c r="O15" s="20"/>
      <c r="P15" s="21"/>
      <c r="Q15" s="21"/>
      <c r="R15" s="21"/>
      <c r="S15" s="21"/>
      <c r="T15" s="21"/>
      <c r="U15" s="8"/>
      <c r="V15" s="7"/>
      <c r="W15" s="7"/>
    </row>
    <row r="16" spans="1:23" s="9" customFormat="1" ht="38.25" customHeight="1" x14ac:dyDescent="0.25">
      <c r="A16" s="22" t="s">
        <v>7</v>
      </c>
      <c r="B16" s="22" t="s">
        <v>8</v>
      </c>
      <c r="C16" s="22" t="s">
        <v>9</v>
      </c>
      <c r="D16" s="23" t="s">
        <v>10</v>
      </c>
      <c r="E16" s="24" t="s">
        <v>11</v>
      </c>
      <c r="F16" s="23" t="s">
        <v>12</v>
      </c>
      <c r="G16" s="23"/>
      <c r="H16" s="23"/>
      <c r="I16" s="23"/>
      <c r="J16" s="23"/>
      <c r="K16" s="23" t="s">
        <v>13</v>
      </c>
      <c r="L16" s="23" t="s">
        <v>14</v>
      </c>
      <c r="M16" s="23"/>
      <c r="N16" s="22" t="s">
        <v>15</v>
      </c>
      <c r="O16" s="22" t="s">
        <v>16</v>
      </c>
      <c r="P16" s="23" t="s">
        <v>17</v>
      </c>
      <c r="Q16" s="23"/>
      <c r="R16" s="23"/>
      <c r="S16" s="23"/>
      <c r="T16" s="23"/>
      <c r="U16" s="23"/>
      <c r="V16" s="7"/>
      <c r="W16" s="7"/>
    </row>
    <row r="17" spans="1:23" s="9" customFormat="1" ht="51" customHeight="1" x14ac:dyDescent="0.25">
      <c r="A17" s="22"/>
      <c r="B17" s="22"/>
      <c r="C17" s="22"/>
      <c r="D17" s="23"/>
      <c r="E17" s="24"/>
      <c r="F17" s="23"/>
      <c r="G17" s="23"/>
      <c r="H17" s="23"/>
      <c r="I17" s="23"/>
      <c r="J17" s="23"/>
      <c r="K17" s="23"/>
      <c r="L17" s="23"/>
      <c r="M17" s="23"/>
      <c r="N17" s="22"/>
      <c r="O17" s="22"/>
      <c r="P17" s="23" t="s">
        <v>18</v>
      </c>
      <c r="Q17" s="23"/>
      <c r="R17" s="25" t="s">
        <v>19</v>
      </c>
      <c r="S17" s="26"/>
      <c r="T17" s="23" t="s">
        <v>20</v>
      </c>
      <c r="U17" s="23"/>
      <c r="V17" s="7"/>
      <c r="W17" s="7"/>
    </row>
    <row r="18" spans="1:23" s="9" customFormat="1" ht="137.25" customHeight="1" x14ac:dyDescent="0.25">
      <c r="A18" s="22"/>
      <c r="B18" s="22"/>
      <c r="C18" s="22"/>
      <c r="D18" s="23"/>
      <c r="E18" s="24"/>
      <c r="F18" s="27" t="s">
        <v>21</v>
      </c>
      <c r="G18" s="27" t="s">
        <v>22</v>
      </c>
      <c r="H18" s="27" t="s">
        <v>23</v>
      </c>
      <c r="I18" s="28" t="s">
        <v>24</v>
      </c>
      <c r="J18" s="27" t="s">
        <v>25</v>
      </c>
      <c r="K18" s="23"/>
      <c r="L18" s="29" t="s">
        <v>26</v>
      </c>
      <c r="M18" s="29" t="s">
        <v>27</v>
      </c>
      <c r="N18" s="22"/>
      <c r="O18" s="22"/>
      <c r="P18" s="27" t="s">
        <v>28</v>
      </c>
      <c r="Q18" s="27" t="s">
        <v>29</v>
      </c>
      <c r="R18" s="27" t="s">
        <v>28</v>
      </c>
      <c r="S18" s="27" t="s">
        <v>29</v>
      </c>
      <c r="T18" s="27" t="s">
        <v>28</v>
      </c>
      <c r="U18" s="27" t="s">
        <v>29</v>
      </c>
      <c r="V18" s="7"/>
      <c r="W18" s="7"/>
    </row>
    <row r="19" spans="1:23" s="32" customFormat="1" ht="15" customHeight="1" x14ac:dyDescent="0.25">
      <c r="A19" s="30">
        <v>1</v>
      </c>
      <c r="B19" s="30">
        <v>2</v>
      </c>
      <c r="C19" s="30">
        <v>3</v>
      </c>
      <c r="D19" s="30">
        <v>4</v>
      </c>
      <c r="E19" s="30">
        <v>5</v>
      </c>
      <c r="F19" s="30">
        <v>6</v>
      </c>
      <c r="G19" s="30">
        <v>7</v>
      </c>
      <c r="H19" s="30">
        <v>8</v>
      </c>
      <c r="I19" s="30">
        <v>9</v>
      </c>
      <c r="J19" s="30">
        <v>10</v>
      </c>
      <c r="K19" s="30">
        <v>11</v>
      </c>
      <c r="L19" s="30">
        <v>12</v>
      </c>
      <c r="M19" s="30">
        <v>13</v>
      </c>
      <c r="N19" s="30">
        <v>14</v>
      </c>
      <c r="O19" s="30">
        <v>15</v>
      </c>
      <c r="P19" s="30" t="s">
        <v>30</v>
      </c>
      <c r="Q19" s="30" t="s">
        <v>31</v>
      </c>
      <c r="R19" s="30" t="s">
        <v>32</v>
      </c>
      <c r="S19" s="30" t="s">
        <v>33</v>
      </c>
      <c r="T19" s="30" t="s">
        <v>34</v>
      </c>
      <c r="U19" s="30" t="s">
        <v>35</v>
      </c>
      <c r="V19" s="31"/>
      <c r="W19" s="31"/>
    </row>
    <row r="20" spans="1:23" s="37" customFormat="1" ht="15" customHeight="1" x14ac:dyDescent="0.25">
      <c r="A20" s="33">
        <v>1</v>
      </c>
      <c r="B20" s="34" t="s">
        <v>36</v>
      </c>
      <c r="C20" s="33" t="s">
        <v>37</v>
      </c>
      <c r="D20" s="35">
        <f>SUM(D95,D107,D108)</f>
        <v>503.30270203752798</v>
      </c>
      <c r="E20" s="36">
        <f t="shared" ref="E20:U20" si="0">SUM(E95,E107,E108)</f>
        <v>0</v>
      </c>
      <c r="F20" s="35">
        <f t="shared" si="0"/>
        <v>503.30270203752798</v>
      </c>
      <c r="G20" s="35">
        <f t="shared" si="0"/>
        <v>0</v>
      </c>
      <c r="H20" s="35">
        <f t="shared" si="0"/>
        <v>0</v>
      </c>
      <c r="I20" s="35">
        <f t="shared" si="0"/>
        <v>503.30270203752798</v>
      </c>
      <c r="J20" s="35">
        <f t="shared" si="0"/>
        <v>0</v>
      </c>
      <c r="K20" s="35">
        <f t="shared" si="0"/>
        <v>419.62416836794</v>
      </c>
      <c r="L20" s="35"/>
      <c r="M20" s="35">
        <f t="shared" si="0"/>
        <v>367.02001978793999</v>
      </c>
      <c r="N20" s="36">
        <f t="shared" si="0"/>
        <v>0</v>
      </c>
      <c r="O20" s="36">
        <f t="shared" si="0"/>
        <v>0</v>
      </c>
      <c r="P20" s="35">
        <f t="shared" si="0"/>
        <v>0</v>
      </c>
      <c r="Q20" s="35">
        <f t="shared" si="0"/>
        <v>4.68</v>
      </c>
      <c r="R20" s="35">
        <f t="shared" si="0"/>
        <v>0</v>
      </c>
      <c r="S20" s="35">
        <f t="shared" si="0"/>
        <v>103.72299999999998</v>
      </c>
      <c r="T20" s="35">
        <f t="shared" si="0"/>
        <v>0</v>
      </c>
      <c r="U20" s="35">
        <f t="shared" si="0"/>
        <v>260</v>
      </c>
      <c r="V20" s="37" t="s">
        <v>38</v>
      </c>
    </row>
    <row r="21" spans="1:23" s="19" customFormat="1" ht="30" hidden="1" x14ac:dyDescent="0.25">
      <c r="A21" s="38">
        <f>[1]Н0228_1037000158513_02_0_69_!A19</f>
        <v>0</v>
      </c>
      <c r="B21" s="39" t="str">
        <f>[1]Н0228_1037000158513_02_0_69_!B19</f>
        <v>ВСЕГО по инвестиционной программе, в том числе:</v>
      </c>
      <c r="C21" s="38" t="str">
        <f>[1]Н0228_1037000158513_02_0_69_!C19</f>
        <v>Г</v>
      </c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1"/>
    </row>
    <row r="22" spans="1:23" s="19" customFormat="1" hidden="1" x14ac:dyDescent="0.25">
      <c r="A22" s="38" t="str">
        <f>[1]Н0228_1037000158513_02_0_69_!A20</f>
        <v>0.1</v>
      </c>
      <c r="B22" s="39" t="str">
        <f>[1]Н0228_1037000158513_02_0_69_!B20</f>
        <v>Технологическое присоединение, всего</v>
      </c>
      <c r="C22" s="38" t="str">
        <f>[1]Н0228_1037000158513_02_0_69_!C20</f>
        <v>Г</v>
      </c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1"/>
    </row>
    <row r="23" spans="1:23" s="19" customFormat="1" ht="30" hidden="1" x14ac:dyDescent="0.25">
      <c r="A23" s="38" t="str">
        <f>[1]Н0228_1037000158513_02_0_69_!A21</f>
        <v>0.2</v>
      </c>
      <c r="B23" s="39" t="str">
        <f>[1]Н0228_1037000158513_02_0_69_!B21</f>
        <v>Реконструкция, модернизация, техническое перевооружение, всего</v>
      </c>
      <c r="C23" s="38" t="str">
        <f>[1]Н0228_1037000158513_02_0_69_!C21</f>
        <v>Г</v>
      </c>
      <c r="D23" s="40"/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1"/>
    </row>
    <row r="24" spans="1:23" s="19" customFormat="1" ht="60" hidden="1" x14ac:dyDescent="0.25">
      <c r="A24" s="38" t="str">
        <f>[1]Н0228_1037000158513_02_0_69_!A22</f>
        <v>0.3</v>
      </c>
      <c r="B24" s="39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4" s="38" t="str">
        <f>[1]Н0228_1037000158513_02_0_69_!C22</f>
        <v>Г</v>
      </c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1"/>
    </row>
    <row r="25" spans="1:23" s="19" customFormat="1" ht="30" hidden="1" x14ac:dyDescent="0.25">
      <c r="A25" s="38" t="str">
        <f>[1]Н0228_1037000158513_02_0_69_!A23</f>
        <v>0.4</v>
      </c>
      <c r="B25" s="39" t="str">
        <f>[1]Н0228_1037000158513_02_0_69_!B23</f>
        <v>Прочее новое строительство объектов электросетевого хозяйства, всего</v>
      </c>
      <c r="C25" s="38" t="str">
        <f>[1]Н0228_1037000158513_02_0_69_!C23</f>
        <v>Г</v>
      </c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1"/>
    </row>
    <row r="26" spans="1:23" s="19" customFormat="1" ht="45" hidden="1" x14ac:dyDescent="0.25">
      <c r="A26" s="38" t="str">
        <f>[1]Н0228_1037000158513_02_0_69_!A24</f>
        <v>0.5</v>
      </c>
      <c r="B26" s="39" t="str">
        <f>[1]Н0228_1037000158513_02_0_69_!B24</f>
        <v>Покупка земельных участков для целей реализации инвестиционных проектов, всего</v>
      </c>
      <c r="C26" s="38" t="str">
        <f>[1]Н0228_1037000158513_02_0_69_!C24</f>
        <v>Г</v>
      </c>
      <c r="D26" s="40"/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1"/>
    </row>
    <row r="27" spans="1:23" s="19" customFormat="1" hidden="1" x14ac:dyDescent="0.25">
      <c r="A27" s="38" t="str">
        <f>[1]Н0228_1037000158513_02_0_69_!A25</f>
        <v>0.6</v>
      </c>
      <c r="B27" s="39" t="str">
        <f>[1]Н0228_1037000158513_02_0_69_!B25</f>
        <v>Прочие инвестиционные проекты, всего</v>
      </c>
      <c r="C27" s="38" t="str">
        <f>[1]Н0228_1037000158513_02_0_69_!C25</f>
        <v>Г</v>
      </c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1"/>
    </row>
    <row r="28" spans="1:23" s="19" customFormat="1" ht="30" hidden="1" x14ac:dyDescent="0.25">
      <c r="A28" s="38" t="str">
        <f>[1]Н0228_1037000158513_02_0_69_!A26</f>
        <v>1.1</v>
      </c>
      <c r="B28" s="39" t="str">
        <f>[1]Н0228_1037000158513_02_0_69_!B26</f>
        <v>Технологическое присоединение, всего, в том числе:</v>
      </c>
      <c r="C28" s="38" t="str">
        <f>[1]Н0228_1037000158513_02_0_69_!C26</f>
        <v>Г</v>
      </c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1"/>
    </row>
    <row r="29" spans="1:23" s="19" customFormat="1" ht="45" hidden="1" x14ac:dyDescent="0.25">
      <c r="A29" s="38" t="str">
        <f>[1]Н0228_1037000158513_02_0_69_!A27</f>
        <v>1.1.1</v>
      </c>
      <c r="B29" s="39" t="str">
        <f>[1]Н0228_1037000158513_02_0_69_!B27</f>
        <v>Технологическое присоединение энергопринимающих устройств потребителей, всего, в том числе:</v>
      </c>
      <c r="C29" s="38" t="str">
        <f>[1]Н0228_1037000158513_02_0_69_!C27</f>
        <v>Г</v>
      </c>
      <c r="D29" s="40"/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1"/>
    </row>
    <row r="30" spans="1:23" s="19" customFormat="1" ht="75" hidden="1" x14ac:dyDescent="0.25">
      <c r="A30" s="38" t="str">
        <f>[1]Н0228_1037000158513_02_0_69_!A28</f>
        <v>1.1.1.1</v>
      </c>
      <c r="B30" s="39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30" s="38" t="str">
        <f>[1]Н0228_1037000158513_02_0_69_!C28</f>
        <v>Г</v>
      </c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1"/>
    </row>
    <row r="31" spans="1:23" s="19" customFormat="1" ht="75" hidden="1" x14ac:dyDescent="0.25">
      <c r="A31" s="38" t="str">
        <f>[1]Н0228_1037000158513_02_0_69_!A29</f>
        <v>1.1.1.2</v>
      </c>
      <c r="B31" s="39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1" s="38" t="str">
        <f>[1]Н0228_1037000158513_02_0_69_!C29</f>
        <v>Г</v>
      </c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1"/>
    </row>
    <row r="32" spans="1:23" s="19" customFormat="1" ht="60" hidden="1" x14ac:dyDescent="0.25">
      <c r="A32" s="38" t="str">
        <f>[1]Н0228_1037000158513_02_0_69_!A30</f>
        <v>1.1.1.3</v>
      </c>
      <c r="B32" s="39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2" s="38" t="str">
        <f>[1]Н0228_1037000158513_02_0_69_!C30</f>
        <v>Г</v>
      </c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1"/>
    </row>
    <row r="33" spans="1:21" s="19" customFormat="1" ht="45" hidden="1" x14ac:dyDescent="0.25">
      <c r="A33" s="38" t="str">
        <f>[1]Н0228_1037000158513_02_0_69_!A31</f>
        <v>1.1.2</v>
      </c>
      <c r="B33" s="39" t="str">
        <f>[1]Н0228_1037000158513_02_0_69_!B31</f>
        <v>Технологическое присоединение объектов электросетевого хозяйства, всего, в том числе:</v>
      </c>
      <c r="C33" s="38" t="str">
        <f>[1]Н0228_1037000158513_02_0_69_!C31</f>
        <v>Г</v>
      </c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1"/>
    </row>
    <row r="34" spans="1:21" s="19" customFormat="1" ht="75" hidden="1" x14ac:dyDescent="0.25">
      <c r="A34" s="38" t="str">
        <f>[1]Н0228_1037000158513_02_0_69_!A32</f>
        <v>1.1.2.1</v>
      </c>
      <c r="B34" s="39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4" s="38" t="str">
        <f>[1]Н0228_1037000158513_02_0_69_!C32</f>
        <v>Г</v>
      </c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1"/>
    </row>
    <row r="35" spans="1:21" s="19" customFormat="1" ht="45" hidden="1" x14ac:dyDescent="0.25">
      <c r="A35" s="38" t="str">
        <f>[1]Н0228_1037000158513_02_0_69_!A33</f>
        <v>1.1.2.2</v>
      </c>
      <c r="B35" s="39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5" s="38" t="str">
        <f>[1]Н0228_1037000158513_02_0_69_!C33</f>
        <v>Г</v>
      </c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1"/>
    </row>
    <row r="36" spans="1:21" s="19" customFormat="1" ht="60" hidden="1" x14ac:dyDescent="0.25">
      <c r="A36" s="38" t="str">
        <f>[1]Н0228_1037000158513_02_0_69_!A34</f>
        <v>1.1.3</v>
      </c>
      <c r="B36" s="39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6" s="38" t="str">
        <f>[1]Н0228_1037000158513_02_0_69_!C34</f>
        <v>Г</v>
      </c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1"/>
    </row>
    <row r="37" spans="1:21" s="19" customFormat="1" ht="120" hidden="1" x14ac:dyDescent="0.25">
      <c r="A37" s="38" t="str">
        <f>[1]Н0228_1037000158513_02_0_69_!A35</f>
        <v>1.1.3.1</v>
      </c>
      <c r="B37" s="39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38" t="str">
        <f>[1]Н0228_1037000158513_02_0_69_!C35</f>
        <v>Г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1"/>
    </row>
    <row r="38" spans="1:21" s="19" customFormat="1" ht="105" hidden="1" x14ac:dyDescent="0.25">
      <c r="A38" s="38" t="str">
        <f>[1]Н0228_1037000158513_02_0_69_!A36</f>
        <v>1.1.3.1</v>
      </c>
      <c r="B38" s="39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38" t="str">
        <f>[1]Н0228_1037000158513_02_0_69_!C36</f>
        <v>Г</v>
      </c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1"/>
    </row>
    <row r="39" spans="1:21" s="19" customFormat="1" ht="120" hidden="1" x14ac:dyDescent="0.25">
      <c r="A39" s="38" t="str">
        <f>[1]Н0228_1037000158513_02_0_69_!A37</f>
        <v>1.1.3.1</v>
      </c>
      <c r="B39" s="39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9" s="38" t="str">
        <f>[1]Н0228_1037000158513_02_0_69_!C37</f>
        <v>Г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1"/>
    </row>
    <row r="40" spans="1:21" s="19" customFormat="1" ht="120" hidden="1" x14ac:dyDescent="0.25">
      <c r="A40" s="38" t="str">
        <f>[1]Н0228_1037000158513_02_0_69_!A38</f>
        <v>1.1.3.2</v>
      </c>
      <c r="B40" s="39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40" s="38" t="str">
        <f>[1]Н0228_1037000158513_02_0_69_!C38</f>
        <v>Г</v>
      </c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1"/>
    </row>
    <row r="41" spans="1:21" s="19" customFormat="1" ht="105" hidden="1" x14ac:dyDescent="0.25">
      <c r="A41" s="38" t="str">
        <f>[1]Н0228_1037000158513_02_0_69_!A39</f>
        <v>1.1.3.2</v>
      </c>
      <c r="B41" s="39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38" t="str">
        <f>[1]Н0228_1037000158513_02_0_69_!C39</f>
        <v>Г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1"/>
    </row>
    <row r="42" spans="1:21" s="19" customFormat="1" ht="120" hidden="1" x14ac:dyDescent="0.25">
      <c r="A42" s="38" t="str">
        <f>[1]Н0228_1037000158513_02_0_69_!A40</f>
        <v>1.1.3.2</v>
      </c>
      <c r="B42" s="39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2" s="38" t="str">
        <f>[1]Н0228_1037000158513_02_0_69_!C40</f>
        <v>Г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1"/>
    </row>
    <row r="43" spans="1:21" s="19" customFormat="1" ht="90" hidden="1" x14ac:dyDescent="0.25">
      <c r="A43" s="38" t="str">
        <f>[1]Н0228_1037000158513_02_0_69_!A41</f>
        <v>1.1.4</v>
      </c>
      <c r="B43" s="39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3" s="38" t="str">
        <f>[1]Н0228_1037000158513_02_0_69_!C41</f>
        <v>Г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1"/>
    </row>
    <row r="44" spans="1:21" s="19" customFormat="1" ht="75" hidden="1" x14ac:dyDescent="0.25">
      <c r="A44" s="38" t="str">
        <f>[1]Н0228_1037000158513_02_0_69_!A42</f>
        <v>1.1.4.1</v>
      </c>
      <c r="B44" s="39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38" t="str">
        <f>[1]Н0228_1037000158513_02_0_69_!C42</f>
        <v>Г</v>
      </c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1"/>
    </row>
    <row r="45" spans="1:21" s="19" customFormat="1" ht="90" hidden="1" x14ac:dyDescent="0.25">
      <c r="A45" s="38" t="str">
        <f>[1]Н0228_1037000158513_02_0_69_!A43</f>
        <v>1.1.4.2</v>
      </c>
      <c r="B45" s="39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5" s="38" t="str">
        <f>[1]Н0228_1037000158513_02_0_69_!C43</f>
        <v>Г</v>
      </c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1"/>
    </row>
    <row r="46" spans="1:21" s="19" customFormat="1" ht="45" hidden="1" x14ac:dyDescent="0.25">
      <c r="A46" s="38" t="str">
        <f>[1]Н0228_1037000158513_02_0_69_!A44</f>
        <v>1.2</v>
      </c>
      <c r="B46" s="39" t="str">
        <f>[1]Н0228_1037000158513_02_0_69_!B44</f>
        <v>Реконструкция, модернизация, техническое перевооружение всего, в том числе:</v>
      </c>
      <c r="C46" s="38" t="str">
        <f>[1]Н0228_1037000158513_02_0_69_!C44</f>
        <v>Г</v>
      </c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1"/>
    </row>
    <row r="47" spans="1:21" s="19" customFormat="1" ht="75" hidden="1" x14ac:dyDescent="0.25">
      <c r="A47" s="38" t="str">
        <f>[1]Н0228_1037000158513_02_0_69_!A45</f>
        <v>1.2.1</v>
      </c>
      <c r="B47" s="39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7" s="38" t="str">
        <f>[1]Н0228_1037000158513_02_0_69_!C45</f>
        <v>Г</v>
      </c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1"/>
    </row>
    <row r="48" spans="1:21" s="19" customFormat="1" ht="30" hidden="1" x14ac:dyDescent="0.25">
      <c r="A48" s="38" t="str">
        <f>[1]Н0228_1037000158513_02_0_69_!A46</f>
        <v>1.2.1.1</v>
      </c>
      <c r="B48" s="39" t="str">
        <f>[1]Н0228_1037000158513_02_0_69_!B46</f>
        <v>Реконструкция трансформаторных и иных подстанций, всего, в числе:</v>
      </c>
      <c r="C48" s="38" t="str">
        <f>[1]Н0228_1037000158513_02_0_69_!C46</f>
        <v>Г</v>
      </c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1"/>
    </row>
    <row r="49" spans="1:21" s="19" customFormat="1" hidden="1" x14ac:dyDescent="0.25">
      <c r="A49" s="38" t="e">
        <f>[1]Н0228_1037000158513_02_0_69_!#REF!</f>
        <v>#REF!</v>
      </c>
      <c r="B49" s="39" t="e">
        <f>[1]Н0228_1037000158513_02_0_69_!#REF!</f>
        <v>#REF!</v>
      </c>
      <c r="C49" s="38" t="e">
        <f>[1]Н0228_1037000158513_02_0_69_!#REF!</f>
        <v>#REF!</v>
      </c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1"/>
    </row>
    <row r="50" spans="1:21" s="19" customFormat="1" hidden="1" x14ac:dyDescent="0.25">
      <c r="A50" s="38" t="e">
        <f>[1]Н0228_1037000158513_02_0_69_!#REF!</f>
        <v>#REF!</v>
      </c>
      <c r="B50" s="39" t="e">
        <f>[1]Н0228_1037000158513_02_0_69_!#REF!</f>
        <v>#REF!</v>
      </c>
      <c r="C50" s="38" t="e">
        <f>[1]Н0228_1037000158513_02_0_69_!#REF!</f>
        <v>#REF!</v>
      </c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1"/>
    </row>
    <row r="51" spans="1:21" s="19" customFormat="1" ht="60" hidden="1" x14ac:dyDescent="0.25">
      <c r="A51" s="38" t="str">
        <f>[1]Н0228_1037000158513_02_0_69_!A47</f>
        <v>1.2.1.2</v>
      </c>
      <c r="B51" s="39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51" s="38" t="str">
        <f>[1]Н0228_1037000158513_02_0_69_!C47</f>
        <v>Г</v>
      </c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1"/>
    </row>
    <row r="52" spans="1:21" s="19" customFormat="1" ht="30" hidden="1" x14ac:dyDescent="0.25">
      <c r="A52" s="38" t="str">
        <f>[1]Н0228_1037000158513_02_0_69_!A48</f>
        <v>1.2.1.2</v>
      </c>
      <c r="B52" s="39" t="str">
        <f>[1]Н0228_1037000158513_02_0_69_!B48</f>
        <v>Монтаж системы сигнализации в трансформаторной подстанции</v>
      </c>
      <c r="C52" s="38" t="str">
        <f>[1]Н0228_1037000158513_02_0_69_!C48</f>
        <v>J_0000060027</v>
      </c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1"/>
    </row>
    <row r="53" spans="1:21" s="19" customFormat="1" ht="30" hidden="1" x14ac:dyDescent="0.25">
      <c r="A53" s="38" t="str">
        <f>[1]Н0228_1037000158513_02_0_69_!A49</f>
        <v>1.2.1.2</v>
      </c>
      <c r="B53" s="39" t="str">
        <f>[1]Н0228_1037000158513_02_0_69_!B49</f>
        <v>Установка системы телемеханики и диспетчеризации</v>
      </c>
      <c r="C53" s="38" t="str">
        <f>[1]Н0228_1037000158513_02_0_69_!C49</f>
        <v>J_000006089</v>
      </c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1"/>
    </row>
    <row r="54" spans="1:21" s="19" customFormat="1" hidden="1" x14ac:dyDescent="0.25">
      <c r="A54" s="38" t="str">
        <f>[1]Н0228_1037000158513_02_0_69_!A50</f>
        <v>1.2.1.2</v>
      </c>
      <c r="B54" s="39" t="str">
        <f>[1]Н0228_1037000158513_02_0_69_!B50</f>
        <v>Реконструкция РП "ЛПК"</v>
      </c>
      <c r="C54" s="38" t="str">
        <f>[1]Н0228_1037000158513_02_0_69_!C50</f>
        <v>J_0000000029</v>
      </c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1"/>
    </row>
    <row r="55" spans="1:21" s="19" customFormat="1" ht="45" hidden="1" x14ac:dyDescent="0.25">
      <c r="A55" s="38" t="str">
        <f>[1]Н0228_1037000158513_02_0_69_!A55</f>
        <v>1.2.2</v>
      </c>
      <c r="B55" s="39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5" s="38" t="str">
        <f>[1]Н0228_1037000158513_02_0_69_!C55</f>
        <v>Г</v>
      </c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1"/>
    </row>
    <row r="56" spans="1:21" s="19" customFormat="1" ht="30" hidden="1" x14ac:dyDescent="0.25">
      <c r="A56" s="38" t="str">
        <f>[1]Н0228_1037000158513_02_0_69_!A56</f>
        <v>1.2.2.1</v>
      </c>
      <c r="B56" s="39" t="str">
        <f>[1]Н0228_1037000158513_02_0_69_!B56</f>
        <v>Реконструкция линий электропередачи, всего, в том числе:</v>
      </c>
      <c r="C56" s="38" t="str">
        <f>[1]Н0228_1037000158513_02_0_69_!C56</f>
        <v>Г</v>
      </c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1"/>
    </row>
    <row r="57" spans="1:21" s="19" customFormat="1" ht="45" hidden="1" x14ac:dyDescent="0.25">
      <c r="A57" s="38" t="str">
        <f>[1]Н0228_1037000158513_02_0_69_!A57</f>
        <v>1.2.2.2</v>
      </c>
      <c r="B57" s="39" t="str">
        <f>[1]Н0228_1037000158513_02_0_69_!B57</f>
        <v>Модернизация, техническое перевооружение линий электропередачи, всего, в том числе:</v>
      </c>
      <c r="C57" s="38" t="str">
        <f>[1]Н0228_1037000158513_02_0_69_!C57</f>
        <v>Г</v>
      </c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1"/>
    </row>
    <row r="58" spans="1:21" s="19" customFormat="1" ht="45" hidden="1" x14ac:dyDescent="0.25">
      <c r="A58" s="38" t="str">
        <f>[1]Н0228_1037000158513_02_0_69_!A58</f>
        <v>1.2.3</v>
      </c>
      <c r="B58" s="39" t="str">
        <f>[1]Н0228_1037000158513_02_0_69_!B58</f>
        <v>Развитие и модернизация учета электрической энергии (мощности), всего, в том числе:</v>
      </c>
      <c r="C58" s="38" t="str">
        <f>[1]Н0228_1037000158513_02_0_69_!C58</f>
        <v>Г</v>
      </c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1"/>
    </row>
    <row r="59" spans="1:21" s="19" customFormat="1" ht="45" hidden="1" x14ac:dyDescent="0.25">
      <c r="A59" s="38" t="str">
        <f>[1]Н0228_1037000158513_02_0_69_!A59</f>
        <v>1.2.3.1</v>
      </c>
      <c r="B59" s="39" t="str">
        <f>[1]Н0228_1037000158513_02_0_69_!B59</f>
        <v>"Установка приборов учета, класс напряжения 0,22 (0,4) кВ, всего, в том числе:"</v>
      </c>
      <c r="C59" s="38" t="str">
        <f>[1]Н0228_1037000158513_02_0_69_!C59</f>
        <v>Г</v>
      </c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1"/>
    </row>
    <row r="60" spans="1:21" s="19" customFormat="1" ht="45" hidden="1" x14ac:dyDescent="0.25">
      <c r="A60" s="38" t="str">
        <f>[1]Н0228_1037000158513_02_0_69_!A60</f>
        <v>1.2.3.1</v>
      </c>
      <c r="B60" s="39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0" s="38" t="str">
        <f>[1]Н0228_1037000158513_02_0_69_!C60</f>
        <v>J_0000060023</v>
      </c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1"/>
    </row>
    <row r="61" spans="1:21" s="19" customFormat="1" ht="60" hidden="1" x14ac:dyDescent="0.25">
      <c r="A61" s="38" t="str">
        <f>[1]Н0228_1037000158513_02_0_69_!A61</f>
        <v>1.2.3.1</v>
      </c>
      <c r="B61" s="39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1" s="38" t="str">
        <f>[1]Н0228_1037000158513_02_0_69_!C61</f>
        <v>J_0000060024</v>
      </c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1"/>
    </row>
    <row r="62" spans="1:21" s="19" customFormat="1" ht="45" hidden="1" x14ac:dyDescent="0.25">
      <c r="A62" s="38" t="str">
        <f>[1]Н0228_1037000158513_02_0_69_!A62</f>
        <v>1.2.3.2</v>
      </c>
      <c r="B62" s="39" t="str">
        <f>[1]Н0228_1037000158513_02_0_69_!B62</f>
        <v>"Установка приборов учета, класс напряжения 6 (10) кВ, всего, в том числе:"</v>
      </c>
      <c r="C62" s="38" t="str">
        <f>[1]Н0228_1037000158513_02_0_69_!C62</f>
        <v>Г</v>
      </c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1"/>
    </row>
    <row r="63" spans="1:21" s="19" customFormat="1" ht="30" hidden="1" x14ac:dyDescent="0.25">
      <c r="A63" s="38" t="str">
        <f>[1]Н0228_1037000158513_02_0_69_!A63</f>
        <v>1.2.3.3</v>
      </c>
      <c r="B63" s="39" t="str">
        <f>[1]Н0228_1037000158513_02_0_69_!B63</f>
        <v>"Установка приборов учета, класс напряжения 35 кВ, всего, в том числе:"</v>
      </c>
      <c r="C63" s="38" t="str">
        <f>[1]Н0228_1037000158513_02_0_69_!C63</f>
        <v>Г</v>
      </c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1"/>
    </row>
    <row r="64" spans="1:21" s="19" customFormat="1" ht="45" hidden="1" x14ac:dyDescent="0.25">
      <c r="A64" s="38" t="str">
        <f>[1]Н0228_1037000158513_02_0_69_!A64</f>
        <v>1.2.3.4</v>
      </c>
      <c r="B64" s="39" t="str">
        <f>[1]Н0228_1037000158513_02_0_69_!B64</f>
        <v>"Установка приборов учета, класс напряжения 110 кВ и выше, всего, в том числе:"</v>
      </c>
      <c r="C64" s="38" t="str">
        <f>[1]Н0228_1037000158513_02_0_69_!C64</f>
        <v>Г</v>
      </c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1"/>
    </row>
    <row r="65" spans="1:21" s="19" customFormat="1" ht="60" hidden="1" x14ac:dyDescent="0.25">
      <c r="A65" s="38" t="str">
        <f>[1]Н0228_1037000158513_02_0_69_!A65</f>
        <v>1.2.3.5</v>
      </c>
      <c r="B65" s="39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5" s="38" t="str">
        <f>[1]Н0228_1037000158513_02_0_69_!C65</f>
        <v>Г</v>
      </c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1"/>
    </row>
    <row r="66" spans="1:21" s="19" customFormat="1" ht="30" hidden="1" x14ac:dyDescent="0.25">
      <c r="A66" s="38" t="str">
        <f>[1]Н0228_1037000158513_02_0_69_!A66</f>
        <v>1.2.3.5</v>
      </c>
      <c r="B66" s="39" t="str">
        <f>[1]Н0228_1037000158513_02_0_69_!B66</f>
        <v>Монтаж системы учета с АСКУЭ в ТП</v>
      </c>
      <c r="C66" s="38" t="str">
        <f>[1]Н0228_1037000158513_02_0_69_!C66</f>
        <v>J_0000060026</v>
      </c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1"/>
    </row>
    <row r="67" spans="1:21" s="19" customFormat="1" ht="30" hidden="1" x14ac:dyDescent="0.25">
      <c r="A67" s="38" t="str">
        <f>[1]Н0228_1037000158513_02_0_69_!A67</f>
        <v>1.2.3.5</v>
      </c>
      <c r="B67" s="39" t="str">
        <f>[1]Н0228_1037000158513_02_0_69_!B67</f>
        <v>Монтаж устройств передачи данных для АСКУЭ в ТП</v>
      </c>
      <c r="C67" s="38" t="str">
        <f>[1]Н0228_1037000158513_02_0_69_!C67</f>
        <v>J_0000060025</v>
      </c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1"/>
    </row>
    <row r="68" spans="1:21" s="19" customFormat="1" ht="60" hidden="1" x14ac:dyDescent="0.25">
      <c r="A68" s="38" t="str">
        <f>[1]Н0228_1037000158513_02_0_69_!A68</f>
        <v>1.2.3.6</v>
      </c>
      <c r="B68" s="39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8" s="38" t="str">
        <f>[1]Н0228_1037000158513_02_0_69_!C68</f>
        <v>Г</v>
      </c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1"/>
    </row>
    <row r="69" spans="1:21" s="19" customFormat="1" ht="45" hidden="1" x14ac:dyDescent="0.25">
      <c r="A69" s="38" t="str">
        <f>[1]Н0228_1037000158513_02_0_69_!A69</f>
        <v>1.2.3.7</v>
      </c>
      <c r="B69" s="39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9" s="38" t="str">
        <f>[1]Н0228_1037000158513_02_0_69_!C69</f>
        <v>Г</v>
      </c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1"/>
    </row>
    <row r="70" spans="1:21" s="19" customFormat="1" ht="60" hidden="1" x14ac:dyDescent="0.25">
      <c r="A70" s="38" t="str">
        <f>[1]Н0228_1037000158513_02_0_69_!A70</f>
        <v>1.2.3.8</v>
      </c>
      <c r="B70" s="39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0" s="38" t="str">
        <f>[1]Н0228_1037000158513_02_0_69_!C70</f>
        <v>Г</v>
      </c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1"/>
    </row>
    <row r="71" spans="1:21" s="19" customFormat="1" ht="60" hidden="1" x14ac:dyDescent="0.25">
      <c r="A71" s="38" t="str">
        <f>[1]Н0228_1037000158513_02_0_69_!A71</f>
        <v>1.2.4</v>
      </c>
      <c r="B71" s="39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38" t="str">
        <f>[1]Н0228_1037000158513_02_0_69_!C71</f>
        <v>Г</v>
      </c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1"/>
    </row>
    <row r="72" spans="1:21" s="19" customFormat="1" ht="30" hidden="1" x14ac:dyDescent="0.25">
      <c r="A72" s="38" t="str">
        <f>[1]Н0228_1037000158513_02_0_69_!A72</f>
        <v>1.2.4.1</v>
      </c>
      <c r="B72" s="39" t="str">
        <f>[1]Н0228_1037000158513_02_0_69_!B72</f>
        <v>Реконструкция прочих объектов основных средств, всего, в том числе:</v>
      </c>
      <c r="C72" s="38" t="str">
        <f>[1]Н0228_1037000158513_02_0_69_!C72</f>
        <v>Г</v>
      </c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1"/>
    </row>
    <row r="73" spans="1:21" s="19" customFormat="1" hidden="1" x14ac:dyDescent="0.25">
      <c r="A73" s="38" t="e">
        <f>[1]Н0228_1037000158513_02_0_69_!#REF!</f>
        <v>#REF!</v>
      </c>
      <c r="B73" s="39" t="e">
        <f>[1]Н0228_1037000158513_02_0_69_!#REF!</f>
        <v>#REF!</v>
      </c>
      <c r="C73" s="38" t="e">
        <f>[1]Н0228_1037000158513_02_0_69_!#REF!</f>
        <v>#REF!</v>
      </c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1"/>
    </row>
    <row r="74" spans="1:21" s="19" customFormat="1" ht="45" hidden="1" x14ac:dyDescent="0.25">
      <c r="A74" s="38" t="str">
        <f>[1]Н0228_1037000158513_02_0_69_!A73</f>
        <v>1.2.4.2</v>
      </c>
      <c r="B74" s="39" t="str">
        <f>[1]Н0228_1037000158513_02_0_69_!B73</f>
        <v>Модернизация, техническое перевооружение прочих объектов основных средств, всего, в том числе:</v>
      </c>
      <c r="C74" s="38" t="str">
        <f>[1]Н0228_1037000158513_02_0_69_!C73</f>
        <v>Г</v>
      </c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1"/>
    </row>
    <row r="75" spans="1:21" s="19" customFormat="1" ht="60" hidden="1" x14ac:dyDescent="0.25">
      <c r="A75" s="38" t="str">
        <f>[1]Н0228_1037000158513_02_0_69_!A74</f>
        <v>1.3</v>
      </c>
      <c r="B75" s="39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5" s="38" t="str">
        <f>[1]Н0228_1037000158513_02_0_69_!C74</f>
        <v>Г</v>
      </c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1"/>
    </row>
    <row r="76" spans="1:21" s="19" customFormat="1" ht="75" hidden="1" x14ac:dyDescent="0.25">
      <c r="A76" s="38" t="str">
        <f>[1]Н0228_1037000158513_02_0_69_!A75</f>
        <v>1.3.1</v>
      </c>
      <c r="B76" s="39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6" s="38" t="str">
        <f>[1]Н0228_1037000158513_02_0_69_!C75</f>
        <v>Г</v>
      </c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1"/>
    </row>
    <row r="77" spans="1:21" s="19" customFormat="1" ht="75" hidden="1" x14ac:dyDescent="0.25">
      <c r="A77" s="38" t="str">
        <f>[1]Н0228_1037000158513_02_0_69_!A76</f>
        <v>1.3.2</v>
      </c>
      <c r="B77" s="39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7" s="38" t="str">
        <f>[1]Н0228_1037000158513_02_0_69_!C76</f>
        <v>Г</v>
      </c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1"/>
    </row>
    <row r="78" spans="1:21" s="19" customFormat="1" ht="45" hidden="1" x14ac:dyDescent="0.25">
      <c r="A78" s="38" t="str">
        <f>[1]Н0228_1037000158513_02_0_69_!A77</f>
        <v>1.3.2</v>
      </c>
      <c r="B78" s="39" t="str">
        <f>[1]Н0228_1037000158513_02_0_69_!B77</f>
        <v>Обеспечение надежности и бесперебойности электроснабжения потребителей Ленинского района</v>
      </c>
      <c r="C78" s="38" t="str">
        <f>[1]Н0228_1037000158513_02_0_69_!C77</f>
        <v>J_000400004</v>
      </c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1"/>
    </row>
    <row r="79" spans="1:21" s="19" customFormat="1" hidden="1" x14ac:dyDescent="0.25">
      <c r="A79" s="38" t="e">
        <f>[1]Н0228_1037000158513_02_0_69_!#REF!</f>
        <v>#REF!</v>
      </c>
      <c r="B79" s="39" t="e">
        <f>[1]Н0228_1037000158513_02_0_69_!#REF!</f>
        <v>#REF!</v>
      </c>
      <c r="C79" s="38" t="e">
        <f>[1]Н0228_1037000158513_02_0_69_!#REF!</f>
        <v>#REF!</v>
      </c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1"/>
    </row>
    <row r="80" spans="1:21" s="19" customFormat="1" hidden="1" x14ac:dyDescent="0.25">
      <c r="A80" s="38" t="e">
        <f>[1]Н0228_1037000158513_02_0_69_!#REF!</f>
        <v>#REF!</v>
      </c>
      <c r="B80" s="39" t="e">
        <f>[1]Н0228_1037000158513_02_0_69_!#REF!</f>
        <v>#REF!</v>
      </c>
      <c r="C80" s="38" t="e">
        <f>[1]Н0228_1037000158513_02_0_69_!#REF!</f>
        <v>#REF!</v>
      </c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1"/>
    </row>
    <row r="81" spans="1:22" s="19" customFormat="1" hidden="1" x14ac:dyDescent="0.25">
      <c r="A81" s="38" t="e">
        <f>[1]Н0228_1037000158513_02_0_69_!#REF!</f>
        <v>#REF!</v>
      </c>
      <c r="B81" s="39" t="e">
        <f>[1]Н0228_1037000158513_02_0_69_!#REF!</f>
        <v>#REF!</v>
      </c>
      <c r="C81" s="38" t="e">
        <f>[1]Н0228_1037000158513_02_0_69_!#REF!</f>
        <v>#REF!</v>
      </c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1"/>
    </row>
    <row r="82" spans="1:22" s="19" customFormat="1" hidden="1" x14ac:dyDescent="0.25">
      <c r="A82" s="38" t="e">
        <f>[1]Н0228_1037000158513_02_0_69_!#REF!</f>
        <v>#REF!</v>
      </c>
      <c r="B82" s="39" t="e">
        <f>[1]Н0228_1037000158513_02_0_69_!#REF!</f>
        <v>#REF!</v>
      </c>
      <c r="C82" s="38" t="e">
        <f>[1]Н0228_1037000158513_02_0_69_!#REF!</f>
        <v>#REF!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1"/>
    </row>
    <row r="83" spans="1:22" s="19" customFormat="1" hidden="1" x14ac:dyDescent="0.25">
      <c r="A83" s="38" t="e">
        <f>[1]Н0228_1037000158513_02_0_69_!#REF!</f>
        <v>#REF!</v>
      </c>
      <c r="B83" s="39" t="e">
        <f>[1]Н0228_1037000158513_02_0_69_!#REF!</f>
        <v>#REF!</v>
      </c>
      <c r="C83" s="38" t="e">
        <f>[1]Н0228_1037000158513_02_0_69_!#REF!</f>
        <v>#REF!</v>
      </c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1"/>
    </row>
    <row r="84" spans="1:22" s="19" customFormat="1" hidden="1" x14ac:dyDescent="0.25">
      <c r="A84" s="38" t="e">
        <f>[1]Н0228_1037000158513_02_0_69_!#REF!</f>
        <v>#REF!</v>
      </c>
      <c r="B84" s="39" t="e">
        <f>[1]Н0228_1037000158513_02_0_69_!#REF!</f>
        <v>#REF!</v>
      </c>
      <c r="C84" s="38" t="e">
        <f>[1]Н0228_1037000158513_02_0_69_!#REF!</f>
        <v>#REF!</v>
      </c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1"/>
    </row>
    <row r="85" spans="1:22" s="19" customFormat="1" hidden="1" x14ac:dyDescent="0.25">
      <c r="A85" s="38" t="e">
        <f>[1]Н0228_1037000158513_02_0_69_!#REF!</f>
        <v>#REF!</v>
      </c>
      <c r="B85" s="39" t="e">
        <f>[1]Н0228_1037000158513_02_0_69_!#REF!</f>
        <v>#REF!</v>
      </c>
      <c r="C85" s="38" t="e">
        <f>[1]Н0228_1037000158513_02_0_69_!#REF!</f>
        <v>#REF!</v>
      </c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1"/>
    </row>
    <row r="86" spans="1:22" s="19" customFormat="1" hidden="1" x14ac:dyDescent="0.25">
      <c r="A86" s="38" t="e">
        <f>[1]Н0228_1037000158513_02_0_69_!#REF!</f>
        <v>#REF!</v>
      </c>
      <c r="B86" s="39" t="e">
        <f>[1]Н0228_1037000158513_02_0_69_!#REF!</f>
        <v>#REF!</v>
      </c>
      <c r="C86" s="38" t="e">
        <f>[1]Н0228_1037000158513_02_0_69_!#REF!</f>
        <v>#REF!</v>
      </c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1"/>
    </row>
    <row r="87" spans="1:22" s="19" customFormat="1" hidden="1" x14ac:dyDescent="0.25">
      <c r="A87" s="38" t="e">
        <f>[1]Н0228_1037000158513_02_0_69_!#REF!</f>
        <v>#REF!</v>
      </c>
      <c r="B87" s="39" t="e">
        <f>[1]Н0228_1037000158513_02_0_69_!#REF!</f>
        <v>#REF!</v>
      </c>
      <c r="C87" s="38" t="e">
        <f>[1]Н0228_1037000158513_02_0_69_!#REF!</f>
        <v>#REF!</v>
      </c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1"/>
    </row>
    <row r="88" spans="1:22" s="19" customFormat="1" hidden="1" x14ac:dyDescent="0.25">
      <c r="A88" s="38" t="e">
        <f>[1]Н0228_1037000158513_02_0_69_!#REF!</f>
        <v>#REF!</v>
      </c>
      <c r="B88" s="39" t="e">
        <f>[1]Н0228_1037000158513_02_0_69_!#REF!</f>
        <v>#REF!</v>
      </c>
      <c r="C88" s="38" t="e">
        <f>[1]Н0228_1037000158513_02_0_69_!#REF!</f>
        <v>#REF!</v>
      </c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1"/>
    </row>
    <row r="89" spans="1:22" s="19" customFormat="1" hidden="1" x14ac:dyDescent="0.25">
      <c r="A89" s="38" t="e">
        <f>[1]Н0228_1037000158513_02_0_69_!#REF!</f>
        <v>#REF!</v>
      </c>
      <c r="B89" s="39" t="e">
        <f>[1]Н0228_1037000158513_02_0_69_!#REF!</f>
        <v>#REF!</v>
      </c>
      <c r="C89" s="38" t="e">
        <f>[1]Н0228_1037000158513_02_0_69_!#REF!</f>
        <v>#REF!</v>
      </c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1"/>
    </row>
    <row r="90" spans="1:22" s="19" customFormat="1" hidden="1" x14ac:dyDescent="0.25">
      <c r="A90" s="38" t="e">
        <f>[1]Н0228_1037000158513_02_0_69_!#REF!</f>
        <v>#REF!</v>
      </c>
      <c r="B90" s="39" t="e">
        <f>[1]Н0228_1037000158513_02_0_69_!#REF!</f>
        <v>#REF!</v>
      </c>
      <c r="C90" s="38" t="e">
        <f>[1]Н0228_1037000158513_02_0_69_!#REF!</f>
        <v>#REF!</v>
      </c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1"/>
    </row>
    <row r="91" spans="1:22" s="19" customFormat="1" hidden="1" x14ac:dyDescent="0.25">
      <c r="A91" s="38" t="e">
        <f>[1]Н0228_1037000158513_02_0_69_!#REF!</f>
        <v>#REF!</v>
      </c>
      <c r="B91" s="39" t="e">
        <f>[1]Н0228_1037000158513_02_0_69_!#REF!</f>
        <v>#REF!</v>
      </c>
      <c r="C91" s="38" t="e">
        <f>[1]Н0228_1037000158513_02_0_69_!#REF!</f>
        <v>#REF!</v>
      </c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1"/>
    </row>
    <row r="92" spans="1:22" s="19" customFormat="1" hidden="1" x14ac:dyDescent="0.25">
      <c r="A92" s="38" t="e">
        <f>[1]Н0228_1037000158513_02_0_69_!#REF!</f>
        <v>#REF!</v>
      </c>
      <c r="B92" s="39" t="e">
        <f>[1]Н0228_1037000158513_02_0_69_!#REF!</f>
        <v>#REF!</v>
      </c>
      <c r="C92" s="38" t="e">
        <f>[1]Н0228_1037000158513_02_0_69_!#REF!</f>
        <v>#REF!</v>
      </c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1"/>
    </row>
    <row r="93" spans="1:22" s="19" customFormat="1" hidden="1" x14ac:dyDescent="0.25">
      <c r="A93" s="38" t="e">
        <f>[1]Н0228_1037000158513_02_0_69_!#REF!</f>
        <v>#REF!</v>
      </c>
      <c r="B93" s="39" t="e">
        <f>[1]Н0228_1037000158513_02_0_69_!#REF!</f>
        <v>#REF!</v>
      </c>
      <c r="C93" s="38" t="e">
        <f>[1]Н0228_1037000158513_02_0_69_!#REF!</f>
        <v>#REF!</v>
      </c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1"/>
    </row>
    <row r="94" spans="1:22" s="19" customFormat="1" hidden="1" x14ac:dyDescent="0.25">
      <c r="A94" s="38" t="e">
        <f>[1]Н0228_1037000158513_02_0_69_!#REF!</f>
        <v>#REF!</v>
      </c>
      <c r="B94" s="39" t="e">
        <f>[1]Н0228_1037000158513_02_0_69_!#REF!</f>
        <v>#REF!</v>
      </c>
      <c r="C94" s="38" t="e">
        <f>[1]Н0228_1037000158513_02_0_69_!#REF!</f>
        <v>#REF!</v>
      </c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1"/>
    </row>
    <row r="95" spans="1:22" s="19" customFormat="1" ht="45" x14ac:dyDescent="0.25">
      <c r="A95" s="38" t="str">
        <f>[1]Н0228_1037000158513_02_0_69_!A78</f>
        <v>1.4</v>
      </c>
      <c r="B95" s="39" t="str">
        <f>[1]Н0228_1037000158513_02_0_69_!B78</f>
        <v>Прочее новое строительство объектов электросетевого хозяйства, всего, в том числе:</v>
      </c>
      <c r="C95" s="38" t="str">
        <f>[1]Н0228_1037000158513_02_0_69_!C78</f>
        <v>Г</v>
      </c>
      <c r="D95" s="42">
        <f>SUM(D96:D106)</f>
        <v>325.00027087952799</v>
      </c>
      <c r="E95" s="43">
        <f t="shared" ref="E95" si="1">SUM(E96:E99)</f>
        <v>0</v>
      </c>
      <c r="F95" s="42">
        <f>SUM(F96:F106)</f>
        <v>325.00027087952799</v>
      </c>
      <c r="G95" s="42">
        <f t="shared" ref="G95:M95" si="2">SUM(G96:G106)</f>
        <v>0</v>
      </c>
      <c r="H95" s="42">
        <f t="shared" si="2"/>
        <v>0</v>
      </c>
      <c r="I95" s="42">
        <f t="shared" si="2"/>
        <v>325.00027087952799</v>
      </c>
      <c r="J95" s="42">
        <f t="shared" si="2"/>
        <v>0</v>
      </c>
      <c r="K95" s="42">
        <f t="shared" si="2"/>
        <v>271.03880907794002</v>
      </c>
      <c r="L95" s="42">
        <f t="shared" si="2"/>
        <v>8093</v>
      </c>
      <c r="M95" s="42">
        <f t="shared" si="2"/>
        <v>271.03880907794002</v>
      </c>
      <c r="N95" s="42">
        <f t="shared" ref="N95:AB95" si="3">SUM(N96:N104)</f>
        <v>0</v>
      </c>
      <c r="O95" s="42">
        <f t="shared" si="3"/>
        <v>0</v>
      </c>
      <c r="P95" s="42">
        <f t="shared" si="3"/>
        <v>0</v>
      </c>
      <c r="Q95" s="42">
        <f t="shared" si="3"/>
        <v>4.68</v>
      </c>
      <c r="R95" s="42">
        <f t="shared" si="3"/>
        <v>0</v>
      </c>
      <c r="S95" s="42">
        <f t="shared" si="3"/>
        <v>103.72299999999998</v>
      </c>
      <c r="T95" s="42">
        <f t="shared" si="3"/>
        <v>0</v>
      </c>
      <c r="U95" s="42">
        <f t="shared" si="3"/>
        <v>89</v>
      </c>
      <c r="V95" s="19" t="s">
        <v>38</v>
      </c>
    </row>
    <row r="96" spans="1:22" ht="60" x14ac:dyDescent="0.25">
      <c r="A96" s="44" t="str">
        <f>[1]Н0228_1037000158513_02_0_69_!A79</f>
        <v>1.4</v>
      </c>
      <c r="B96" s="45" t="str">
        <f>[1]Н0228_1037000158513_02_0_69_!B79</f>
        <v>Строительство и реконструкция сетей электроснабжения 0,4кВ</v>
      </c>
      <c r="C96" s="44" t="str">
        <f>[1]Н0228_1037000158513_02_0_69_!C79</f>
        <v>J_0000500016</v>
      </c>
      <c r="D96" s="46">
        <f>[1]Н0228_1037000158513_02_0_69_!AF79</f>
        <v>179.29912331200001</v>
      </c>
      <c r="E96" s="47" t="s">
        <v>39</v>
      </c>
      <c r="F96" s="46">
        <f>[1]Н0228_1037000158513_02_0_69_!CS79</f>
        <v>179.29912331200001</v>
      </c>
      <c r="G96" s="46">
        <f>[1]Н0228_1037000158513_02_0_69_!CT79</f>
        <v>0</v>
      </c>
      <c r="H96" s="46">
        <f>[1]Н0228_1037000158513_02_0_69_!CU79</f>
        <v>0</v>
      </c>
      <c r="I96" s="46">
        <f>[1]Н0228_1037000158513_02_0_69_!CV79</f>
        <v>179.29912331200001</v>
      </c>
      <c r="J96" s="46">
        <f>[1]Н0228_1037000158513_02_0_69_!CW79</f>
        <v>0</v>
      </c>
      <c r="K96" s="46">
        <f>[1]Н0228_1037000158513_03_0_69_!AM79</f>
        <v>149.41593610000001</v>
      </c>
      <c r="L96" s="44">
        <f>[1]Н0228_1037000158513_02_0_69_!P79</f>
        <v>2024</v>
      </c>
      <c r="M96" s="46">
        <f>[1]Н0228_1037000158513_04_0_69_!D80</f>
        <v>149.41593610000001</v>
      </c>
      <c r="N96" s="47" t="str">
        <f>[1]Н0228_1037000158513_12_0_69_!AC79</f>
        <v>строительство и реконструкция сетей электроснабжения 0,4кВ</v>
      </c>
      <c r="O96" s="47" t="s">
        <v>40</v>
      </c>
      <c r="P96" s="46">
        <v>0</v>
      </c>
      <c r="Q96" s="46">
        <f>[1]Н0228_1037000158513_04_0_69_!CN80</f>
        <v>0</v>
      </c>
      <c r="R96" s="46">
        <v>0</v>
      </c>
      <c r="S96" s="46">
        <f>[1]Н0228_1037000158513_04_0_69_!CP80</f>
        <v>84.574999999999989</v>
      </c>
      <c r="T96" s="46">
        <v>0</v>
      </c>
      <c r="U96" s="46">
        <f>[1]Н0228_1037000158513_04_0_69_!CR80</f>
        <v>0</v>
      </c>
      <c r="V96" s="7" t="s">
        <v>38</v>
      </c>
    </row>
    <row r="97" spans="1:22" ht="60" x14ac:dyDescent="0.25">
      <c r="A97" s="44" t="str">
        <f>[1]Н0228_1037000158513_02_0_69_!A80</f>
        <v>1.4</v>
      </c>
      <c r="B97" s="45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97" s="44" t="str">
        <f>[1]Н0228_1037000158513_02_0_69_!C80</f>
        <v>J_100456002</v>
      </c>
      <c r="D97" s="46">
        <f>[1]Н0228_1037000158513_02_0_69_!AF80</f>
        <v>39.154859351528003</v>
      </c>
      <c r="E97" s="47" t="s">
        <v>39</v>
      </c>
      <c r="F97" s="46">
        <f>[1]Н0228_1037000158513_02_0_69_!CS80</f>
        <v>39.154859351528003</v>
      </c>
      <c r="G97" s="46">
        <f>[1]Н0228_1037000158513_02_0_69_!CT80</f>
        <v>0</v>
      </c>
      <c r="H97" s="46">
        <f>[1]Н0228_1037000158513_02_0_69_!CU80</f>
        <v>0</v>
      </c>
      <c r="I97" s="46">
        <f>[1]Н0228_1037000158513_02_0_69_!CV80</f>
        <v>39.154859351528003</v>
      </c>
      <c r="J97" s="46">
        <f>[1]Н0228_1037000158513_02_0_69_!CW80</f>
        <v>0</v>
      </c>
      <c r="K97" s="46">
        <f>[1]Н0228_1037000158513_03_0_69_!AM80</f>
        <v>32.629049457940006</v>
      </c>
      <c r="L97" s="44">
        <f>[1]Н0228_1037000158513_02_0_69_!P80</f>
        <v>2024</v>
      </c>
      <c r="M97" s="46">
        <f>[1]Н0228_1037000158513_04_0_69_!D81</f>
        <v>32.629049457940006</v>
      </c>
      <c r="N97" s="47" t="str">
        <f>[1]Н0228_1037000158513_12_0_69_!AC80</f>
        <v>установка подстаций, прокладка КВЛЭП-10/6/0,4кВ</v>
      </c>
      <c r="O97" s="47" t="s">
        <v>40</v>
      </c>
      <c r="P97" s="46">
        <v>0</v>
      </c>
      <c r="Q97" s="46">
        <f>[1]Н0228_1037000158513_04_0_69_!CN81</f>
        <v>4.18</v>
      </c>
      <c r="R97" s="46">
        <v>0</v>
      </c>
      <c r="S97" s="46">
        <f>[1]Н0228_1037000158513_04_0_69_!CP81</f>
        <v>13.132999999999999</v>
      </c>
      <c r="T97" s="46">
        <v>0</v>
      </c>
      <c r="U97" s="46">
        <f>[1]Н0228_1037000158513_04_0_69_!CR81</f>
        <v>0</v>
      </c>
      <c r="V97" s="7" t="s">
        <v>38</v>
      </c>
    </row>
    <row r="98" spans="1:22" ht="30" x14ac:dyDescent="0.25">
      <c r="A98" s="44" t="str">
        <f>[1]Н0228_1037000158513_02_0_69_!A81</f>
        <v>1.4</v>
      </c>
      <c r="B98" s="45" t="str">
        <f>[1]Н0228_1037000158513_02_0_69_!B81</f>
        <v>Установка реклоузеров</v>
      </c>
      <c r="C98" s="44" t="str">
        <f>[1]Н0228_1037000158513_02_0_69_!C81</f>
        <v>J_0000000815</v>
      </c>
      <c r="D98" s="46">
        <f>[1]Н0228_1037000158513_02_0_69_!AF81</f>
        <v>10.36728842</v>
      </c>
      <c r="E98" s="47" t="s">
        <v>39</v>
      </c>
      <c r="F98" s="46">
        <f>[1]Н0228_1037000158513_02_0_69_!CS81</f>
        <v>10.36728842</v>
      </c>
      <c r="G98" s="46">
        <f>[1]Н0228_1037000158513_02_0_69_!CT81</f>
        <v>0</v>
      </c>
      <c r="H98" s="46">
        <f>[1]Н0228_1037000158513_02_0_69_!CU81</f>
        <v>0</v>
      </c>
      <c r="I98" s="46">
        <f>[1]Н0228_1037000158513_02_0_69_!CV81</f>
        <v>10.36728842</v>
      </c>
      <c r="J98" s="46">
        <f>[1]Н0228_1037000158513_02_0_69_!CW81</f>
        <v>0</v>
      </c>
      <c r="K98" s="46">
        <f>[1]Н0228_1037000158513_03_0_69_!AM81</f>
        <v>8.6394070200000002</v>
      </c>
      <c r="L98" s="44">
        <f>[1]Н0228_1037000158513_02_0_69_!P81</f>
        <v>2021</v>
      </c>
      <c r="M98" s="46">
        <f>[1]Н0228_1037000158513_04_0_69_!D82</f>
        <v>8.6394070200000002</v>
      </c>
      <c r="N98" s="47" t="str">
        <f>[1]Н0228_1037000158513_12_0_69_!AC81</f>
        <v>монтаж оборудования</v>
      </c>
      <c r="O98" s="47" t="s">
        <v>40</v>
      </c>
      <c r="P98" s="46">
        <v>0</v>
      </c>
      <c r="Q98" s="46">
        <f>[1]Н0228_1037000158513_04_0_69_!CN82</f>
        <v>0</v>
      </c>
      <c r="R98" s="46">
        <v>0</v>
      </c>
      <c r="S98" s="46">
        <f>[1]Н0228_1037000158513_04_0_69_!CP82</f>
        <v>0</v>
      </c>
      <c r="T98" s="46">
        <v>0</v>
      </c>
      <c r="U98" s="46">
        <f>[1]Н0228_1037000158513_04_0_69_!CR82</f>
        <v>6</v>
      </c>
      <c r="V98" s="7" t="s">
        <v>38</v>
      </c>
    </row>
    <row r="99" spans="1:22" ht="30" x14ac:dyDescent="0.25">
      <c r="A99" s="44" t="str">
        <f>[1]Н0228_1037000158513_02_0_69_!A82</f>
        <v>1.4</v>
      </c>
      <c r="B99" s="45" t="str">
        <f>[1]Н0228_1037000158513_02_0_69_!B82</f>
        <v>Установка трансформаторов в ТП</v>
      </c>
      <c r="C99" s="44" t="str">
        <f>[1]Н0228_1037000158513_02_0_69_!C82</f>
        <v>J_0200000018</v>
      </c>
      <c r="D99" s="46">
        <f>[1]Н0228_1037000158513_02_0_69_!AF82</f>
        <v>45.51094208</v>
      </c>
      <c r="E99" s="47" t="s">
        <v>39</v>
      </c>
      <c r="F99" s="46">
        <f>[1]Н0228_1037000158513_02_0_69_!CS82</f>
        <v>45.51094208</v>
      </c>
      <c r="G99" s="46">
        <f>[1]Н0228_1037000158513_02_0_69_!CT82</f>
        <v>0</v>
      </c>
      <c r="H99" s="46">
        <f>[1]Н0228_1037000158513_02_0_69_!CU82</f>
        <v>0</v>
      </c>
      <c r="I99" s="46">
        <f>[1]Н0228_1037000158513_02_0_69_!CV82</f>
        <v>45.51094208</v>
      </c>
      <c r="J99" s="46">
        <f>[1]Н0228_1037000158513_02_0_69_!CW82</f>
        <v>0</v>
      </c>
      <c r="K99" s="46">
        <f>[1]Н0228_1037000158513_03_0_69_!AM82</f>
        <v>37.925785069999996</v>
      </c>
      <c r="L99" s="44">
        <f>[1]Н0228_1037000158513_02_0_69_!P82</f>
        <v>2024</v>
      </c>
      <c r="M99" s="46">
        <f>[1]Н0228_1037000158513_04_0_69_!D83</f>
        <v>37.925785069999996</v>
      </c>
      <c r="N99" s="47" t="str">
        <f>[1]Н0228_1037000158513_12_0_69_!AC82</f>
        <v>монтаж оборудования</v>
      </c>
      <c r="O99" s="47" t="s">
        <v>40</v>
      </c>
      <c r="P99" s="46">
        <v>0</v>
      </c>
      <c r="Q99" s="46">
        <f>[1]Н0228_1037000158513_04_0_69_!CN83</f>
        <v>0</v>
      </c>
      <c r="R99" s="46">
        <v>0</v>
      </c>
      <c r="S99" s="46">
        <f>[1]Н0228_1037000158513_04_0_69_!CP83</f>
        <v>0</v>
      </c>
      <c r="T99" s="46">
        <v>0</v>
      </c>
      <c r="U99" s="46">
        <f>[1]Н0228_1037000158513_04_0_69_!CR83</f>
        <v>80</v>
      </c>
      <c r="V99" s="7" t="s">
        <v>38</v>
      </c>
    </row>
    <row r="100" spans="1:22" ht="60" x14ac:dyDescent="0.25">
      <c r="A100" s="44" t="str">
        <f>[1]Н0228_1037000158513_02_0_69_!A83</f>
        <v>1.4</v>
      </c>
      <c r="B100" s="45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100" s="44" t="str">
        <f>[1]Н0228_1037000158513_02_0_69_!C83</f>
        <v>J_1204060851</v>
      </c>
      <c r="D100" s="46">
        <f>[1]Н0228_1037000158513_02_0_69_!AF83</f>
        <v>23.189762536</v>
      </c>
      <c r="E100" s="47" t="s">
        <v>39</v>
      </c>
      <c r="F100" s="46">
        <f>[1]Н0228_1037000158513_02_0_69_!CS83</f>
        <v>23.189762536</v>
      </c>
      <c r="G100" s="46">
        <f>[1]Н0228_1037000158513_02_0_69_!CT83</f>
        <v>0</v>
      </c>
      <c r="H100" s="46">
        <f>[1]Н0228_1037000158513_02_0_69_!CU83</f>
        <v>0</v>
      </c>
      <c r="I100" s="46">
        <f>[1]Н0228_1037000158513_02_0_69_!CV83</f>
        <v>23.189762536</v>
      </c>
      <c r="J100" s="46">
        <f>[1]Н0228_1037000158513_02_0_69_!CW83</f>
        <v>0</v>
      </c>
      <c r="K100" s="46">
        <f>[1]Н0228_1037000158513_03_0_69_!AM83</f>
        <v>19.373068780000001</v>
      </c>
      <c r="L100" s="44" t="str">
        <f>[1]Н0228_1037000158513_02_0_69_!P83</f>
        <v>нд</v>
      </c>
      <c r="M100" s="46">
        <f>[1]Н0228_1037000158513_04_0_69_!D84</f>
        <v>19.373068780000001</v>
      </c>
      <c r="N100" s="47" t="str">
        <f>[1]Н0228_1037000158513_12_0_69_!AC83</f>
        <v>установка подстаций, прокладка КЛЭП-10/6/0,4кВ</v>
      </c>
      <c r="O100" s="47" t="s">
        <v>40</v>
      </c>
      <c r="P100" s="46">
        <v>0</v>
      </c>
      <c r="Q100" s="46">
        <f>[1]Н0228_1037000158513_04_0_69_!CN84</f>
        <v>0.5</v>
      </c>
      <c r="R100" s="46">
        <v>0</v>
      </c>
      <c r="S100" s="46">
        <f>[1]Н0228_1037000158513_04_0_69_!CP84</f>
        <v>3.44</v>
      </c>
      <c r="T100" s="46">
        <v>0</v>
      </c>
      <c r="U100" s="46">
        <f>[1]Н0228_1037000158513_04_0_69_!CR84</f>
        <v>0</v>
      </c>
      <c r="V100" s="7" t="s">
        <v>38</v>
      </c>
    </row>
    <row r="101" spans="1:22" ht="60" x14ac:dyDescent="0.25">
      <c r="A101" s="44" t="str">
        <f>[1]Н0228_1037000158513_02_0_69_!A84</f>
        <v>1.4</v>
      </c>
      <c r="B101" s="45" t="str">
        <f>[1]Н0228_1037000158513_02_0_69_!B84</f>
        <v>Обеспечение надежности и бесперебойности электроснабжения потребителей п.Просторный</v>
      </c>
      <c r="C101" s="44" t="str">
        <f>[1]Н0228_1037000158513_02_0_69_!C84</f>
        <v>J_1204060052</v>
      </c>
      <c r="D101" s="46">
        <f>[1]Н0228_1037000158513_02_0_69_!AF84</f>
        <v>18.547980800000001</v>
      </c>
      <c r="E101" s="47" t="s">
        <v>39</v>
      </c>
      <c r="F101" s="46">
        <f>[1]Н0228_1037000158513_02_0_69_!CS84</f>
        <v>18.547980800000001</v>
      </c>
      <c r="G101" s="46">
        <f>[1]Н0228_1037000158513_02_0_69_!CT84</f>
        <v>0</v>
      </c>
      <c r="H101" s="46">
        <f>[1]Н0228_1037000158513_02_0_69_!CU84</f>
        <v>0</v>
      </c>
      <c r="I101" s="46">
        <f>[1]Н0228_1037000158513_02_0_69_!CV84</f>
        <v>18.547980800000001</v>
      </c>
      <c r="J101" s="46">
        <f>[1]Н0228_1037000158513_02_0_69_!CW84</f>
        <v>0</v>
      </c>
      <c r="K101" s="46">
        <f>[1]Н0228_1037000158513_03_0_69_!AM84</f>
        <v>15.588584000000001</v>
      </c>
      <c r="L101" s="44" t="str">
        <f>[1]Н0228_1037000158513_02_0_69_!P84</f>
        <v>нд</v>
      </c>
      <c r="M101" s="46">
        <f>[1]Н0228_1037000158513_04_0_69_!D85</f>
        <v>15.588584000000001</v>
      </c>
      <c r="N101" s="47" t="str">
        <f>[1]Н0228_1037000158513_12_0_69_!AC84</f>
        <v>установка подстаций, прокладка КЛЭП-10/6/0,4кВ</v>
      </c>
      <c r="O101" s="47" t="s">
        <v>40</v>
      </c>
      <c r="P101" s="46">
        <v>0</v>
      </c>
      <c r="Q101" s="46">
        <f>[1]Н0228_1037000158513_04_0_69_!CN85</f>
        <v>0</v>
      </c>
      <c r="R101" s="46">
        <v>0</v>
      </c>
      <c r="S101" s="46">
        <f>[1]Н0228_1037000158513_04_0_69_!CP85</f>
        <v>2.2650000000000001</v>
      </c>
      <c r="T101" s="46">
        <v>0</v>
      </c>
      <c r="U101" s="46">
        <f>[1]Н0228_1037000158513_04_0_69_!CR85</f>
        <v>0</v>
      </c>
      <c r="V101" s="7" t="s">
        <v>38</v>
      </c>
    </row>
    <row r="102" spans="1:22" ht="45" x14ac:dyDescent="0.25">
      <c r="A102" s="44" t="str">
        <f>[1]Н0228_1037000158513_02_0_69_!A85</f>
        <v>1.4</v>
      </c>
      <c r="B102" s="45" t="str">
        <f>[1]Н0228_1037000158513_02_0_69_!B85</f>
        <v>Строительство КЛЭП-10кВ от ТП 807 до ТП 227 в связи с выносом ВЛ-10кВ с частных территорий</v>
      </c>
      <c r="C102" s="44" t="str">
        <f>[1]Н0228_1037000158513_02_0_69_!C85</f>
        <v>J_0004500053</v>
      </c>
      <c r="D102" s="46">
        <f>[1]Н0228_1037000158513_02_0_69_!AF85</f>
        <v>2.6258466239999998</v>
      </c>
      <c r="E102" s="47" t="s">
        <v>39</v>
      </c>
      <c r="F102" s="46">
        <f>[1]Н0228_1037000158513_02_0_69_!CS85</f>
        <v>2.6258466239999998</v>
      </c>
      <c r="G102" s="46">
        <f>[1]Н0228_1037000158513_02_0_69_!CT85</f>
        <v>0</v>
      </c>
      <c r="H102" s="46">
        <f>[1]Н0228_1037000158513_02_0_69_!CU85</f>
        <v>0</v>
      </c>
      <c r="I102" s="46">
        <f>[1]Н0228_1037000158513_02_0_69_!CV85</f>
        <v>2.6258466239999998</v>
      </c>
      <c r="J102" s="46">
        <f>[1]Н0228_1037000158513_02_0_69_!CW85</f>
        <v>0</v>
      </c>
      <c r="K102" s="46">
        <f>[1]Н0228_1037000158513_03_0_69_!AM85</f>
        <v>2.1882055199999999</v>
      </c>
      <c r="L102" s="44" t="str">
        <f>[1]Н0228_1037000158513_02_0_69_!P85</f>
        <v>нд</v>
      </c>
      <c r="M102" s="46">
        <f>[1]Н0228_1037000158513_04_0_69_!D86</f>
        <v>2.1882055199999999</v>
      </c>
      <c r="N102" s="47" t="str">
        <f>[1]Н0228_1037000158513_12_0_69_!AC85</f>
        <v>строительство КВЛЭП-10кВ</v>
      </c>
      <c r="O102" s="47" t="s">
        <v>40</v>
      </c>
      <c r="P102" s="46">
        <v>0</v>
      </c>
      <c r="Q102" s="46">
        <f>[1]Н0228_1037000158513_04_0_69_!CN86</f>
        <v>0</v>
      </c>
      <c r="R102" s="46">
        <v>0</v>
      </c>
      <c r="S102" s="46">
        <f>[1]Н0228_1037000158513_04_0_69_!CP86</f>
        <v>0.31</v>
      </c>
      <c r="T102" s="46">
        <v>0</v>
      </c>
      <c r="U102" s="46">
        <f>[1]Н0228_1037000158513_04_0_69_!CR86</f>
        <v>0</v>
      </c>
      <c r="V102" s="7" t="s">
        <v>38</v>
      </c>
    </row>
    <row r="103" spans="1:22" ht="30" x14ac:dyDescent="0.25">
      <c r="A103" s="44" t="str">
        <f>[1]Н0228_1037000158513_02_0_69_!A86</f>
        <v>1.4</v>
      </c>
      <c r="B103" s="45" t="str">
        <f>[1]Н0228_1037000158513_02_0_69_!B86</f>
        <v>Строительство РП в районе  ул.Сибирская, 83а</v>
      </c>
      <c r="C103" s="44" t="str">
        <f>[1]Н0228_1037000158513_02_0_69_!C86</f>
        <v>J_1004060054</v>
      </c>
      <c r="D103" s="46">
        <f>[1]Н0228_1037000158513_02_0_69_!AF86</f>
        <v>0</v>
      </c>
      <c r="E103" s="47" t="s">
        <v>39</v>
      </c>
      <c r="F103" s="46">
        <f>[1]Н0228_1037000158513_02_0_69_!CS86</f>
        <v>0</v>
      </c>
      <c r="G103" s="46">
        <f>[1]Н0228_1037000158513_02_0_69_!CT86</f>
        <v>0</v>
      </c>
      <c r="H103" s="46">
        <f>[1]Н0228_1037000158513_02_0_69_!CU86</f>
        <v>0</v>
      </c>
      <c r="I103" s="46">
        <f>[1]Н0228_1037000158513_02_0_69_!CV86</f>
        <v>0</v>
      </c>
      <c r="J103" s="46">
        <f>[1]Н0228_1037000158513_02_0_69_!CW86</f>
        <v>0</v>
      </c>
      <c r="K103" s="46">
        <f>[1]Н0228_1037000158513_03_0_69_!AM86</f>
        <v>0</v>
      </c>
      <c r="L103" s="44" t="str">
        <f>[1]Н0228_1037000158513_02_0_69_!P86</f>
        <v>нд</v>
      </c>
      <c r="M103" s="46">
        <f>[1]Н0228_1037000158513_04_0_69_!D87</f>
        <v>0</v>
      </c>
      <c r="N103" s="47" t="str">
        <f>[1]Н0228_1037000158513_12_0_69_!AC86</f>
        <v>строительство рп</v>
      </c>
      <c r="O103" s="47" t="s">
        <v>40</v>
      </c>
      <c r="P103" s="46">
        <v>0</v>
      </c>
      <c r="Q103" s="46">
        <f>[1]Н0228_1037000158513_04_0_69_!CN87</f>
        <v>0</v>
      </c>
      <c r="R103" s="46">
        <v>0</v>
      </c>
      <c r="S103" s="46">
        <f>[1]Н0228_1037000158513_04_0_69_!CP87</f>
        <v>0</v>
      </c>
      <c r="T103" s="46">
        <v>0</v>
      </c>
      <c r="U103" s="46">
        <f>[1]Н0228_1037000158513_04_0_69_!CR87</f>
        <v>0</v>
      </c>
      <c r="V103" s="7" t="s">
        <v>38</v>
      </c>
    </row>
    <row r="104" spans="1:22" ht="30" x14ac:dyDescent="0.25">
      <c r="A104" s="44" t="str">
        <f>[1]Н0228_1037000158513_02_0_69_!A87</f>
        <v>1.4</v>
      </c>
      <c r="B104" s="45" t="str">
        <f>[1]Н0228_1037000158513_02_0_69_!B87</f>
        <v>Установка реклоузеров ф.О-14, О-17</v>
      </c>
      <c r="C104" s="44" t="str">
        <f>[1]Н0228_1037000158513_02_0_69_!C87</f>
        <v>J_0000000855</v>
      </c>
      <c r="D104" s="46">
        <f>[1]Н0228_1037000158513_02_0_69_!AF87</f>
        <v>6.3044677560000002</v>
      </c>
      <c r="E104" s="47" t="s">
        <v>39</v>
      </c>
      <c r="F104" s="46">
        <f>[1]Н0228_1037000158513_02_0_69_!CS87</f>
        <v>6.3044677560000002</v>
      </c>
      <c r="G104" s="46">
        <f>[1]Н0228_1037000158513_02_0_69_!CT87</f>
        <v>0</v>
      </c>
      <c r="H104" s="46">
        <f>[1]Н0228_1037000158513_02_0_69_!CU87</f>
        <v>0</v>
      </c>
      <c r="I104" s="46">
        <f>[1]Н0228_1037000158513_02_0_69_!CV87</f>
        <v>6.3044677560000002</v>
      </c>
      <c r="J104" s="46">
        <f>[1]Н0228_1037000158513_02_0_69_!CW87</f>
        <v>0</v>
      </c>
      <c r="K104" s="46">
        <f>[1]Н0228_1037000158513_03_0_69_!AM87</f>
        <v>5.2787731300000003</v>
      </c>
      <c r="L104" s="44" t="str">
        <f>[1]Н0228_1037000158513_02_0_69_!P87</f>
        <v>нд</v>
      </c>
      <c r="M104" s="46">
        <f>[1]Н0228_1037000158513_04_0_69_!D88</f>
        <v>5.2787731300000003</v>
      </c>
      <c r="N104" s="47" t="str">
        <f>[1]Н0228_1037000158513_12_0_69_!AC87</f>
        <v>монтаж оборудования</v>
      </c>
      <c r="O104" s="47" t="s">
        <v>40</v>
      </c>
      <c r="P104" s="46">
        <v>0</v>
      </c>
      <c r="Q104" s="46">
        <f>[1]Н0228_1037000158513_04_0_69_!CN88</f>
        <v>0</v>
      </c>
      <c r="R104" s="46">
        <v>0</v>
      </c>
      <c r="S104" s="46">
        <f>[1]Н0228_1037000158513_04_0_69_!CP88</f>
        <v>0</v>
      </c>
      <c r="T104" s="46">
        <v>0</v>
      </c>
      <c r="U104" s="46">
        <f>[1]Н0228_1037000158513_04_0_69_!CR88</f>
        <v>3</v>
      </c>
      <c r="V104" s="7" t="s">
        <v>38</v>
      </c>
    </row>
    <row r="105" spans="1:22" ht="45" x14ac:dyDescent="0.25">
      <c r="A105" s="44" t="str">
        <f>[1]Н0228_1037000158513_02_0_69_!A88</f>
        <v>1.4</v>
      </c>
      <c r="B105" s="45" t="str">
        <f>[1]Н0228_1037000158513_02_0_69_!B88</f>
        <v>Обеспечение надежности и бесперебойности электроснабжения потребителей ПС ДСЗ</v>
      </c>
      <c r="C105" s="44" t="str">
        <f>[1]Н0228_1037000158513_02_0_69_!C88</f>
        <v>J_0004000061</v>
      </c>
      <c r="D105" s="46">
        <f>[1]Н0228_1037000158513_02_0_69_!AF88</f>
        <v>0</v>
      </c>
      <c r="E105" s="47" t="s">
        <v>39</v>
      </c>
      <c r="F105" s="46">
        <f>[1]Н0228_1037000158513_02_0_69_!CS88</f>
        <v>0</v>
      </c>
      <c r="G105" s="46">
        <f>[1]Н0228_1037000158513_02_0_69_!CT88</f>
        <v>0</v>
      </c>
      <c r="H105" s="46">
        <f>[1]Н0228_1037000158513_02_0_69_!CU88</f>
        <v>0</v>
      </c>
      <c r="I105" s="46">
        <f>[1]Н0228_1037000158513_02_0_69_!CV88</f>
        <v>0</v>
      </c>
      <c r="J105" s="46">
        <f>[1]Н0228_1037000158513_02_0_69_!CW88</f>
        <v>0</v>
      </c>
      <c r="K105" s="46">
        <f>[1]Н0228_1037000158513_03_0_69_!AM88</f>
        <v>0</v>
      </c>
      <c r="L105" s="44" t="str">
        <f>[1]Н0228_1037000158513_02_0_69_!P88</f>
        <v>нд</v>
      </c>
      <c r="M105" s="46">
        <f>[1]Н0228_1037000158513_04_0_69_!D89</f>
        <v>0</v>
      </c>
      <c r="N105" s="47" t="str">
        <f>[1]Н0228_1037000158513_12_0_69_!AC88</f>
        <v>строительство КЛЭП-10кВ</v>
      </c>
      <c r="O105" s="47" t="s">
        <v>40</v>
      </c>
      <c r="P105" s="46">
        <v>0</v>
      </c>
      <c r="Q105" s="46">
        <v>0</v>
      </c>
      <c r="R105" s="46">
        <v>0</v>
      </c>
      <c r="S105" s="46">
        <v>3.55</v>
      </c>
      <c r="T105" s="46">
        <v>0</v>
      </c>
      <c r="U105" s="46">
        <v>0</v>
      </c>
      <c r="V105" s="7" t="s">
        <v>38</v>
      </c>
    </row>
    <row r="106" spans="1:22" ht="30" x14ac:dyDescent="0.25">
      <c r="A106" s="44" t="str">
        <f>[1]Н0228_1037000158513_02_0_69_!A89</f>
        <v>1.4</v>
      </c>
      <c r="B106" s="45" t="str">
        <f>[1]Н0228_1037000158513_02_0_69_!B89</f>
        <v>Вынос ВЛ-10кВ от ТП 116 до ТП 114а с частных территорий</v>
      </c>
      <c r="C106" s="44" t="str">
        <f>[1]Н0228_1037000158513_02_0_69_!C89</f>
        <v>J_0004500062</v>
      </c>
      <c r="D106" s="46">
        <f>[1]Н0228_1037000158513_02_0_69_!AF89</f>
        <v>0</v>
      </c>
      <c r="E106" s="47" t="s">
        <v>39</v>
      </c>
      <c r="F106" s="46">
        <f>[1]Н0228_1037000158513_02_0_69_!CS89</f>
        <v>0</v>
      </c>
      <c r="G106" s="46">
        <f>[1]Н0228_1037000158513_02_0_69_!CT89</f>
        <v>0</v>
      </c>
      <c r="H106" s="46">
        <f>[1]Н0228_1037000158513_02_0_69_!CU89</f>
        <v>0</v>
      </c>
      <c r="I106" s="46">
        <f>[1]Н0228_1037000158513_02_0_69_!CV89</f>
        <v>0</v>
      </c>
      <c r="J106" s="46">
        <f>[1]Н0228_1037000158513_02_0_69_!CW89</f>
        <v>0</v>
      </c>
      <c r="K106" s="46">
        <f>[1]Н0228_1037000158513_03_0_69_!AM89</f>
        <v>0</v>
      </c>
      <c r="L106" s="44" t="str">
        <f>[1]Н0228_1037000158513_02_0_69_!P89</f>
        <v>нд</v>
      </c>
      <c r="M106" s="46">
        <f>[1]Н0228_1037000158513_04_0_69_!D90</f>
        <v>0</v>
      </c>
      <c r="N106" s="47" t="str">
        <f>[1]Н0228_1037000158513_12_0_69_!AC89</f>
        <v>строительство КВЛЭП-10кВ</v>
      </c>
      <c r="O106" s="47" t="s">
        <v>40</v>
      </c>
      <c r="P106" s="46">
        <v>0</v>
      </c>
      <c r="Q106" s="46">
        <v>0</v>
      </c>
      <c r="R106" s="46">
        <v>0</v>
      </c>
      <c r="S106" s="46">
        <v>1.0940000000000001</v>
      </c>
      <c r="T106" s="46">
        <v>0</v>
      </c>
      <c r="U106" s="46">
        <v>0</v>
      </c>
      <c r="V106" s="7" t="s">
        <v>38</v>
      </c>
    </row>
    <row r="107" spans="1:22" s="19" customFormat="1" ht="45" x14ac:dyDescent="0.25">
      <c r="A107" s="38" t="str">
        <f>[1]Н0228_1037000158513_02_0_69_!A90</f>
        <v>1.5</v>
      </c>
      <c r="B107" s="45" t="str">
        <f>[1]Н0228_1037000158513_02_0_69_!B90</f>
        <v>Покупка земельных участков для целей реализации инвестиционных проектов, всего, в том числе:</v>
      </c>
      <c r="C107" s="38" t="str">
        <f>[1]Н0228_1037000158513_02_0_69_!C90</f>
        <v>Г</v>
      </c>
      <c r="D107" s="42">
        <f>[1]Н0228_1037000158513_02_0_69_!AG90</f>
        <v>0</v>
      </c>
      <c r="E107" s="41" t="s">
        <v>40</v>
      </c>
      <c r="F107" s="42">
        <f>[1]Н0228_1037000158513_02_0_69_!CX90</f>
        <v>0</v>
      </c>
      <c r="G107" s="42">
        <f>[1]Н0228_1037000158513_02_0_69_!CY90</f>
        <v>0</v>
      </c>
      <c r="H107" s="42">
        <f>[1]Н0228_1037000158513_02_0_69_!CZ90</f>
        <v>0</v>
      </c>
      <c r="I107" s="42">
        <f>[1]Н0228_1037000158513_02_0_69_!DA90</f>
        <v>0</v>
      </c>
      <c r="J107" s="42">
        <f>[1]Н0228_1037000158513_02_0_69_!DB90</f>
        <v>0</v>
      </c>
      <c r="K107" s="42">
        <f>[1]Н0228_1037000158513_03_0_69_!AN90</f>
        <v>0</v>
      </c>
      <c r="L107" s="42" t="str">
        <f>[1]Н0228_1037000158513_02_0_69_!Q90</f>
        <v>нд</v>
      </c>
      <c r="M107" s="42">
        <f>[1]Н0228_1037000158513_04_0_69_!E91</f>
        <v>0</v>
      </c>
      <c r="N107" s="41" t="str">
        <f>[1]Н0228_1037000158513_12_0_69_!AC90</f>
        <v>нд</v>
      </c>
      <c r="O107" s="41" t="s">
        <v>40</v>
      </c>
      <c r="P107" s="42">
        <v>0</v>
      </c>
      <c r="Q107" s="42">
        <f>[1]Н0228_1037000158513_04_0_69_!CU91</f>
        <v>0</v>
      </c>
      <c r="R107" s="42">
        <v>0</v>
      </c>
      <c r="S107" s="42">
        <f>[1]Н0228_1037000158513_04_0_69_!CW91</f>
        <v>0</v>
      </c>
      <c r="T107" s="42">
        <v>0</v>
      </c>
      <c r="U107" s="42">
        <f>[1]Н0228_1037000158513_04_0_69_!CY91</f>
        <v>0</v>
      </c>
      <c r="V107" s="19" t="s">
        <v>38</v>
      </c>
    </row>
    <row r="108" spans="1:22" s="19" customFormat="1" ht="30" x14ac:dyDescent="0.25">
      <c r="A108" s="38" t="str">
        <f>[1]Н0228_1037000158513_02_0_69_!A91</f>
        <v>1.6</v>
      </c>
      <c r="B108" s="39" t="str">
        <f>[1]Н0228_1037000158513_02_0_69_!B91</f>
        <v>Прочие инвестиционные проекты, всего, в том числе:</v>
      </c>
      <c r="C108" s="38" t="str">
        <f>[1]Н0228_1037000158513_02_0_69_!C91</f>
        <v>Г</v>
      </c>
      <c r="D108" s="42">
        <f>SUM(D109:D132)</f>
        <v>178.30243115799999</v>
      </c>
      <c r="E108" s="43" t="s">
        <v>40</v>
      </c>
      <c r="F108" s="42">
        <f t="shared" ref="F108:V108" si="4">SUM(F109:F132)</f>
        <v>178.30243115799999</v>
      </c>
      <c r="G108" s="42">
        <f t="shared" si="4"/>
        <v>0</v>
      </c>
      <c r="H108" s="42">
        <f t="shared" si="4"/>
        <v>0</v>
      </c>
      <c r="I108" s="42">
        <f t="shared" si="4"/>
        <v>178.30243115799999</v>
      </c>
      <c r="J108" s="42">
        <f t="shared" si="4"/>
        <v>0</v>
      </c>
      <c r="K108" s="42">
        <f t="shared" si="4"/>
        <v>148.58535928999999</v>
      </c>
      <c r="L108" s="42" t="s">
        <v>41</v>
      </c>
      <c r="M108" s="42">
        <f t="shared" si="4"/>
        <v>95.981210709999985</v>
      </c>
      <c r="N108" s="43" t="s">
        <v>40</v>
      </c>
      <c r="O108" s="43">
        <f t="shared" si="4"/>
        <v>0</v>
      </c>
      <c r="P108" s="42">
        <f t="shared" si="4"/>
        <v>0</v>
      </c>
      <c r="Q108" s="42">
        <f t="shared" si="4"/>
        <v>0</v>
      </c>
      <c r="R108" s="42">
        <f t="shared" si="4"/>
        <v>0</v>
      </c>
      <c r="S108" s="42">
        <f t="shared" si="4"/>
        <v>0</v>
      </c>
      <c r="T108" s="42">
        <f t="shared" si="4"/>
        <v>0</v>
      </c>
      <c r="U108" s="42">
        <f t="shared" si="4"/>
        <v>171</v>
      </c>
      <c r="V108" s="19" t="s">
        <v>38</v>
      </c>
    </row>
    <row r="109" spans="1:22" ht="30" x14ac:dyDescent="0.25">
      <c r="A109" s="44" t="str">
        <f>[1]Н0228_1037000158513_02_0_69_!A92</f>
        <v>1.6</v>
      </c>
      <c r="B109" s="45" t="str">
        <f>[1]Н0228_1037000158513_02_0_69_!B92</f>
        <v>Приобретение автогидроподъемника</v>
      </c>
      <c r="C109" s="44" t="str">
        <f>[1]Н0228_1037000158513_02_0_69_!C92</f>
        <v>J_0000007038</v>
      </c>
      <c r="D109" s="46">
        <f>[1]Н0228_1037000158513_02_0_69_!AF92</f>
        <v>36.611115299999994</v>
      </c>
      <c r="E109" s="47" t="s">
        <v>42</v>
      </c>
      <c r="F109" s="46">
        <f>[1]Н0228_1037000158513_02_0_69_!CS92</f>
        <v>36.611115299999994</v>
      </c>
      <c r="G109" s="46">
        <f>[1]Н0228_1037000158513_02_0_69_!CT92</f>
        <v>0</v>
      </c>
      <c r="H109" s="46">
        <f>[1]Н0228_1037000158513_02_0_69_!CU92</f>
        <v>0</v>
      </c>
      <c r="I109" s="46">
        <f>[1]Н0228_1037000158513_02_0_69_!CV92</f>
        <v>36.611115299999994</v>
      </c>
      <c r="J109" s="46">
        <f>[1]Н0228_1037000158513_02_0_69_!CW92</f>
        <v>0</v>
      </c>
      <c r="K109" s="46">
        <f>[1]Н0228_1037000158513_03_0_69_!AM92</f>
        <v>30.509262749999998</v>
      </c>
      <c r="L109" s="44">
        <f>[1]Н0228_1037000158513_02_0_69_!P92</f>
        <v>2024</v>
      </c>
      <c r="M109" s="46">
        <f>[1]Н0228_1037000158513_04_0_69_!D93</f>
        <v>30.509262749999998</v>
      </c>
      <c r="N109" s="47" t="str">
        <f>[1]Н0228_1037000158513_12_0_69_!AC92</f>
        <v>приобретение спецтехника</v>
      </c>
      <c r="O109" s="47" t="s">
        <v>40</v>
      </c>
      <c r="P109" s="46">
        <v>0</v>
      </c>
      <c r="Q109" s="46">
        <f>[1]Н0228_1037000158513_04_0_69_!CN93</f>
        <v>0</v>
      </c>
      <c r="R109" s="46">
        <v>0</v>
      </c>
      <c r="S109" s="46">
        <f>[1]Н0228_1037000158513_04_0_69_!CP93</f>
        <v>0</v>
      </c>
      <c r="T109" s="46">
        <v>0</v>
      </c>
      <c r="U109" s="46">
        <f>[1]Н0228_1037000158513_04_0_69_!CR93</f>
        <v>8</v>
      </c>
      <c r="V109" s="7" t="s">
        <v>38</v>
      </c>
    </row>
    <row r="110" spans="1:22" ht="30" x14ac:dyDescent="0.25">
      <c r="A110" s="44" t="str">
        <f>[1]Н0228_1037000158513_02_0_69_!A93</f>
        <v>1.6</v>
      </c>
      <c r="B110" s="45" t="str">
        <f>[1]Н0228_1037000158513_02_0_69_!B93</f>
        <v>Приобретение автокрана</v>
      </c>
      <c r="C110" s="44" t="str">
        <f>[1]Н0228_1037000158513_02_0_69_!C93</f>
        <v>J_0000007039</v>
      </c>
      <c r="D110" s="46">
        <f>[1]Н0228_1037000158513_02_0_69_!AF93</f>
        <v>7.5679728800000001</v>
      </c>
      <c r="E110" s="47" t="s">
        <v>42</v>
      </c>
      <c r="F110" s="46">
        <f>[1]Н0228_1037000158513_02_0_69_!CS93</f>
        <v>7.5679728800000001</v>
      </c>
      <c r="G110" s="46">
        <f>[1]Н0228_1037000158513_02_0_69_!CT93</f>
        <v>0</v>
      </c>
      <c r="H110" s="46">
        <f>[1]Н0228_1037000158513_02_0_69_!CU93</f>
        <v>0</v>
      </c>
      <c r="I110" s="46">
        <f>[1]Н0228_1037000158513_02_0_69_!CV93</f>
        <v>7.5679728800000001</v>
      </c>
      <c r="J110" s="46">
        <f>[1]Н0228_1037000158513_02_0_69_!CW93</f>
        <v>0</v>
      </c>
      <c r="K110" s="46">
        <f>[1]Н0228_1037000158513_03_0_69_!AM93</f>
        <v>6.3066440699999999</v>
      </c>
      <c r="L110" s="44">
        <f>[1]Н0228_1037000158513_02_0_69_!P93</f>
        <v>2020</v>
      </c>
      <c r="M110" s="46">
        <f>[1]Н0228_1037000158513_04_0_69_!D94</f>
        <v>6.3066440699999999</v>
      </c>
      <c r="N110" s="47" t="str">
        <f>[1]Н0228_1037000158513_12_0_69_!AC93</f>
        <v>приобретение спецтехника</v>
      </c>
      <c r="O110" s="47" t="s">
        <v>40</v>
      </c>
      <c r="P110" s="46">
        <v>0</v>
      </c>
      <c r="Q110" s="46">
        <f>[1]Н0228_1037000158513_04_0_69_!CN94</f>
        <v>0</v>
      </c>
      <c r="R110" s="46">
        <v>0</v>
      </c>
      <c r="S110" s="46">
        <f>[1]Н0228_1037000158513_04_0_69_!CP94</f>
        <v>0</v>
      </c>
      <c r="T110" s="46">
        <v>0</v>
      </c>
      <c r="U110" s="46">
        <f>[1]Н0228_1037000158513_04_0_69_!CR94</f>
        <v>1</v>
      </c>
      <c r="V110" s="7" t="s">
        <v>38</v>
      </c>
    </row>
    <row r="111" spans="1:22" ht="30" x14ac:dyDescent="0.25">
      <c r="A111" s="44" t="str">
        <f>[1]Н0228_1037000158513_02_0_69_!A94</f>
        <v>1.6</v>
      </c>
      <c r="B111" s="45" t="str">
        <f>[1]Н0228_1037000158513_02_0_69_!B94</f>
        <v>Приобретение бригадного автомобиля</v>
      </c>
      <c r="C111" s="44" t="str">
        <f>[1]Н0228_1037000158513_02_0_69_!C94</f>
        <v>J_0000007034</v>
      </c>
      <c r="D111" s="46">
        <f>[1]Н0228_1037000158513_02_0_69_!AF94</f>
        <v>7.1088179899999995</v>
      </c>
      <c r="E111" s="47" t="s">
        <v>42</v>
      </c>
      <c r="F111" s="46">
        <f>[1]Н0228_1037000158513_02_0_69_!CS94</f>
        <v>7.1088179899999995</v>
      </c>
      <c r="G111" s="46">
        <f>[1]Н0228_1037000158513_02_0_69_!CT94</f>
        <v>0</v>
      </c>
      <c r="H111" s="46">
        <f>[1]Н0228_1037000158513_02_0_69_!CU94</f>
        <v>0</v>
      </c>
      <c r="I111" s="46">
        <f>[1]Н0228_1037000158513_02_0_69_!CV94</f>
        <v>7.1088179899999995</v>
      </c>
      <c r="J111" s="46">
        <f>[1]Н0228_1037000158513_02_0_69_!CW94</f>
        <v>0</v>
      </c>
      <c r="K111" s="46">
        <f>[1]Н0228_1037000158513_03_0_69_!AM94</f>
        <v>5.9240149899999999</v>
      </c>
      <c r="L111" s="44">
        <f>[1]Н0228_1037000158513_02_0_69_!P94</f>
        <v>2024</v>
      </c>
      <c r="M111" s="46">
        <f>[1]Н0228_1037000158513_04_0_69_!D95</f>
        <v>5.9240149899999999</v>
      </c>
      <c r="N111" s="47" t="str">
        <f>[1]Н0228_1037000158513_12_0_69_!AC94</f>
        <v>приобретение автотранспорта</v>
      </c>
      <c r="O111" s="47" t="s">
        <v>40</v>
      </c>
      <c r="P111" s="46">
        <v>0</v>
      </c>
      <c r="Q111" s="46">
        <f>[1]Н0228_1037000158513_04_0_69_!CN95</f>
        <v>0</v>
      </c>
      <c r="R111" s="46">
        <v>0</v>
      </c>
      <c r="S111" s="46">
        <f>[1]Н0228_1037000158513_04_0_69_!CP95</f>
        <v>0</v>
      </c>
      <c r="T111" s="46">
        <v>0</v>
      </c>
      <c r="U111" s="46">
        <f>[1]Н0228_1037000158513_04_0_69_!CR95</f>
        <v>5</v>
      </c>
      <c r="V111" s="7" t="s">
        <v>38</v>
      </c>
    </row>
    <row r="112" spans="1:22" ht="30" x14ac:dyDescent="0.25">
      <c r="A112" s="44" t="str">
        <f>[1]Н0228_1037000158513_02_0_69_!A95</f>
        <v>1.6</v>
      </c>
      <c r="B112" s="45" t="str">
        <f>[1]Н0228_1037000158513_02_0_69_!B95</f>
        <v>Приобретение дробилки</v>
      </c>
      <c r="C112" s="44" t="str">
        <f>[1]Н0228_1037000158513_02_0_69_!C95</f>
        <v>J_0000007041</v>
      </c>
      <c r="D112" s="46">
        <f>[1]Н0228_1037000158513_02_0_69_!AF95</f>
        <v>0.34425899999999998</v>
      </c>
      <c r="E112" s="47" t="s">
        <v>42</v>
      </c>
      <c r="F112" s="46">
        <f>[1]Н0228_1037000158513_02_0_69_!CS95</f>
        <v>0.34425899999999998</v>
      </c>
      <c r="G112" s="46">
        <f>[1]Н0228_1037000158513_02_0_69_!CT95</f>
        <v>0</v>
      </c>
      <c r="H112" s="46">
        <f>[1]Н0228_1037000158513_02_0_69_!CU95</f>
        <v>0</v>
      </c>
      <c r="I112" s="46">
        <f>[1]Н0228_1037000158513_02_0_69_!CV95</f>
        <v>0.34425899999999998</v>
      </c>
      <c r="J112" s="46">
        <f>[1]Н0228_1037000158513_02_0_69_!CW95</f>
        <v>0</v>
      </c>
      <c r="K112" s="46">
        <f>[1]Н0228_1037000158513_03_0_69_!AM95</f>
        <v>0.28688249999999998</v>
      </c>
      <c r="L112" s="44">
        <f>[1]Н0228_1037000158513_02_0_69_!P95</f>
        <v>2020</v>
      </c>
      <c r="M112" s="46">
        <f>[1]Н0228_1037000158513_04_0_69_!D96</f>
        <v>0.28688249999999998</v>
      </c>
      <c r="N112" s="47" t="str">
        <f>[1]Н0228_1037000158513_12_0_69_!AC95</f>
        <v>приобретение спецтехника</v>
      </c>
      <c r="O112" s="47" t="s">
        <v>40</v>
      </c>
      <c r="P112" s="46">
        <v>0</v>
      </c>
      <c r="Q112" s="46">
        <f>[1]Н0228_1037000158513_04_0_69_!CN96</f>
        <v>0</v>
      </c>
      <c r="R112" s="46">
        <v>0</v>
      </c>
      <c r="S112" s="46">
        <f>[1]Н0228_1037000158513_04_0_69_!CP96</f>
        <v>0</v>
      </c>
      <c r="T112" s="46">
        <v>0</v>
      </c>
      <c r="U112" s="46">
        <f>[1]Н0228_1037000158513_04_0_69_!CR96</f>
        <v>1</v>
      </c>
      <c r="V112" s="7" t="s">
        <v>38</v>
      </c>
    </row>
    <row r="113" spans="1:22" ht="60" x14ac:dyDescent="0.25">
      <c r="A113" s="44" t="str">
        <f>[1]Н0228_1037000158513_02_0_69_!A96</f>
        <v>1.6</v>
      </c>
      <c r="B113" s="45" t="str">
        <f>[1]Н0228_1037000158513_02_0_69_!B96</f>
        <v>Приобретение информационно-вычислительной техники</v>
      </c>
      <c r="C113" s="44" t="str">
        <f>[1]Н0228_1037000158513_02_0_69_!C96</f>
        <v>J_0000000814</v>
      </c>
      <c r="D113" s="46">
        <f>[1]Н0228_1037000158513_02_0_69_!AF96</f>
        <v>9.7705848539999991</v>
      </c>
      <c r="E113" s="47" t="s">
        <v>42</v>
      </c>
      <c r="F113" s="46">
        <f>[1]Н0228_1037000158513_02_0_69_!CS96</f>
        <v>9.7705848539999991</v>
      </c>
      <c r="G113" s="46">
        <f>[1]Н0228_1037000158513_02_0_69_!CT96</f>
        <v>0</v>
      </c>
      <c r="H113" s="46">
        <f>[1]Н0228_1037000158513_02_0_69_!CU96</f>
        <v>0</v>
      </c>
      <c r="I113" s="46">
        <f>[1]Н0228_1037000158513_02_0_69_!CV96</f>
        <v>9.7705848539999991</v>
      </c>
      <c r="J113" s="46">
        <f>[1]Н0228_1037000158513_02_0_69_!CW96</f>
        <v>0</v>
      </c>
      <c r="K113" s="46">
        <f>[1]Н0228_1037000158513_03_0_69_!AM96</f>
        <v>8.1421540400000012</v>
      </c>
      <c r="L113" s="44">
        <f>[1]Н0228_1037000158513_02_0_69_!P96</f>
        <v>2024</v>
      </c>
      <c r="M113" s="46">
        <f>[1]Н0228_1037000158513_04_0_69_!D97</f>
        <v>8.1421540400000012</v>
      </c>
      <c r="N113" s="47" t="str">
        <f>[1]Н0228_1037000158513_12_0_69_!AC96</f>
        <v>приобретение информационно-вычислительной техники</v>
      </c>
      <c r="O113" s="47" t="s">
        <v>40</v>
      </c>
      <c r="P113" s="46">
        <v>0</v>
      </c>
      <c r="Q113" s="46">
        <f>[1]Н0228_1037000158513_04_0_69_!CN97</f>
        <v>0</v>
      </c>
      <c r="R113" s="46">
        <v>0</v>
      </c>
      <c r="S113" s="46">
        <f>[1]Н0228_1037000158513_04_0_69_!CP97</f>
        <v>0</v>
      </c>
      <c r="T113" s="46">
        <v>0</v>
      </c>
      <c r="U113" s="46">
        <f>[1]Н0228_1037000158513_04_0_69_!CR97</f>
        <v>136</v>
      </c>
      <c r="V113" s="7" t="s">
        <v>38</v>
      </c>
    </row>
    <row r="114" spans="1:22" ht="30" x14ac:dyDescent="0.25">
      <c r="A114" s="44" t="str">
        <f>[1]Н0228_1037000158513_02_0_69_!A97</f>
        <v>1.6</v>
      </c>
      <c r="B114" s="45" t="str">
        <f>[1]Н0228_1037000158513_02_0_69_!B97</f>
        <v>Приобретение легкового служебного автомобиля</v>
      </c>
      <c r="C114" s="44" t="str">
        <f>[1]Н0228_1037000158513_02_0_69_!C97</f>
        <v>J_0000007035</v>
      </c>
      <c r="D114" s="46">
        <f>[1]Н0228_1037000158513_02_0_69_!AF97</f>
        <v>3.1791346060000003</v>
      </c>
      <c r="E114" s="47" t="s">
        <v>42</v>
      </c>
      <c r="F114" s="46">
        <f>[1]Н0228_1037000158513_02_0_69_!CS97</f>
        <v>3.1791346060000003</v>
      </c>
      <c r="G114" s="46">
        <f>[1]Н0228_1037000158513_02_0_69_!CT97</f>
        <v>0</v>
      </c>
      <c r="H114" s="46">
        <f>[1]Н0228_1037000158513_02_0_69_!CU97</f>
        <v>0</v>
      </c>
      <c r="I114" s="46">
        <f>[1]Н0228_1037000158513_02_0_69_!CV97</f>
        <v>3.1791346060000003</v>
      </c>
      <c r="J114" s="46">
        <f>[1]Н0228_1037000158513_02_0_69_!CW97</f>
        <v>0</v>
      </c>
      <c r="K114" s="46">
        <f>[1]Н0228_1037000158513_03_0_69_!AM97</f>
        <v>2.64927884</v>
      </c>
      <c r="L114" s="44">
        <f>[1]Н0228_1037000158513_02_0_69_!P97</f>
        <v>2024</v>
      </c>
      <c r="M114" s="46">
        <f>[1]Н0228_1037000158513_04_0_69_!D98</f>
        <v>2.64927884</v>
      </c>
      <c r="N114" s="47" t="str">
        <f>[1]Н0228_1037000158513_12_0_69_!AC97</f>
        <v>приобретение автотранспорта</v>
      </c>
      <c r="O114" s="47" t="s">
        <v>40</v>
      </c>
      <c r="P114" s="46">
        <v>0</v>
      </c>
      <c r="Q114" s="46">
        <f>[1]Н0228_1037000158513_04_0_69_!CN98</f>
        <v>0</v>
      </c>
      <c r="R114" s="46">
        <v>0</v>
      </c>
      <c r="S114" s="46">
        <f>[1]Н0228_1037000158513_04_0_69_!CP98</f>
        <v>0</v>
      </c>
      <c r="T114" s="46">
        <v>0</v>
      </c>
      <c r="U114" s="46">
        <f>[1]Н0228_1037000158513_04_0_69_!CR98</f>
        <v>5</v>
      </c>
      <c r="V114" s="7" t="s">
        <v>38</v>
      </c>
    </row>
    <row r="115" spans="1:22" ht="30" x14ac:dyDescent="0.25">
      <c r="A115" s="44" t="str">
        <f>[1]Н0228_1037000158513_02_0_69_!A98</f>
        <v>1.6</v>
      </c>
      <c r="B115" s="45" t="str">
        <f>[1]Н0228_1037000158513_02_0_69_!B98</f>
        <v>Приобретение листогибочного пресса</v>
      </c>
      <c r="C115" s="44" t="str">
        <f>[1]Н0228_1037000158513_02_0_69_!C98</f>
        <v>J_0000000848</v>
      </c>
      <c r="D115" s="46">
        <f>[1]Н0228_1037000158513_02_0_69_!AF98</f>
        <v>1.3452896299999999</v>
      </c>
      <c r="E115" s="47" t="s">
        <v>42</v>
      </c>
      <c r="F115" s="46">
        <f>[1]Н0228_1037000158513_02_0_69_!CS98</f>
        <v>1.3452896299999999</v>
      </c>
      <c r="G115" s="46">
        <f>[1]Н0228_1037000158513_02_0_69_!CT98</f>
        <v>0</v>
      </c>
      <c r="H115" s="46">
        <f>[1]Н0228_1037000158513_02_0_69_!CU98</f>
        <v>0</v>
      </c>
      <c r="I115" s="46">
        <f>[1]Н0228_1037000158513_02_0_69_!CV98</f>
        <v>1.3452896299999999</v>
      </c>
      <c r="J115" s="46">
        <f>[1]Н0228_1037000158513_02_0_69_!CW98</f>
        <v>0</v>
      </c>
      <c r="K115" s="46">
        <f>[1]Н0228_1037000158513_03_0_69_!AM98</f>
        <v>1.1210746899999999</v>
      </c>
      <c r="L115" s="44">
        <f>[1]Н0228_1037000158513_02_0_69_!P98</f>
        <v>2020</v>
      </c>
      <c r="M115" s="46">
        <f>[1]Н0228_1037000158513_04_0_69_!D99</f>
        <v>1.1210746899999999</v>
      </c>
      <c r="N115" s="47" t="str">
        <f>[1]Н0228_1037000158513_12_0_69_!AC98</f>
        <v>приобретение станка</v>
      </c>
      <c r="O115" s="47" t="s">
        <v>40</v>
      </c>
      <c r="P115" s="46">
        <v>0</v>
      </c>
      <c r="Q115" s="46">
        <f>[1]Н0228_1037000158513_04_0_69_!CN99</f>
        <v>0</v>
      </c>
      <c r="R115" s="46">
        <v>0</v>
      </c>
      <c r="S115" s="46">
        <f>[1]Н0228_1037000158513_04_0_69_!CP99</f>
        <v>0</v>
      </c>
      <c r="T115" s="46">
        <v>0</v>
      </c>
      <c r="U115" s="46">
        <f>[1]Н0228_1037000158513_04_0_69_!CR99</f>
        <v>1</v>
      </c>
      <c r="V115" s="7" t="s">
        <v>38</v>
      </c>
    </row>
    <row r="116" spans="1:22" ht="30" x14ac:dyDescent="0.25">
      <c r="A116" s="44" t="str">
        <f>[1]Н0228_1037000158513_02_0_69_!A99</f>
        <v>1.6</v>
      </c>
      <c r="B116" s="45" t="str">
        <f>[1]Н0228_1037000158513_02_0_69_!B99</f>
        <v>Приобретение самосвала</v>
      </c>
      <c r="C116" s="44" t="str">
        <f>[1]Н0228_1037000158513_02_0_69_!C99</f>
        <v>J_0000007036</v>
      </c>
      <c r="D116" s="46">
        <f>[1]Н0228_1037000158513_02_0_69_!AF99</f>
        <v>2.0876013599999999</v>
      </c>
      <c r="E116" s="47" t="s">
        <v>42</v>
      </c>
      <c r="F116" s="46">
        <f>[1]Н0228_1037000158513_02_0_69_!CS99</f>
        <v>2.0876013599999999</v>
      </c>
      <c r="G116" s="46">
        <f>[1]Н0228_1037000158513_02_0_69_!CT99</f>
        <v>0</v>
      </c>
      <c r="H116" s="46">
        <f>[1]Н0228_1037000158513_02_0_69_!CU99</f>
        <v>0</v>
      </c>
      <c r="I116" s="46">
        <f>[1]Н0228_1037000158513_02_0_69_!CV99</f>
        <v>2.0876013599999999</v>
      </c>
      <c r="J116" s="46">
        <f>[1]Н0228_1037000158513_02_0_69_!CW99</f>
        <v>0</v>
      </c>
      <c r="K116" s="46">
        <f>[1]Н0228_1037000158513_03_0_69_!AM99</f>
        <v>1.7396678000000001</v>
      </c>
      <c r="L116" s="44">
        <f>[1]Н0228_1037000158513_02_0_69_!P99</f>
        <v>2020</v>
      </c>
      <c r="M116" s="46">
        <f>[1]Н0228_1037000158513_04_0_69_!D100</f>
        <v>1.7396678000000001</v>
      </c>
      <c r="N116" s="47" t="str">
        <f>[1]Н0228_1037000158513_12_0_69_!AC99</f>
        <v>приобретение спецтехника</v>
      </c>
      <c r="O116" s="47" t="s">
        <v>40</v>
      </c>
      <c r="P116" s="46">
        <v>0</v>
      </c>
      <c r="Q116" s="46">
        <f>[1]Н0228_1037000158513_04_0_69_!CN100</f>
        <v>0</v>
      </c>
      <c r="R116" s="46">
        <v>0</v>
      </c>
      <c r="S116" s="46">
        <f>[1]Н0228_1037000158513_04_0_69_!CP100</f>
        <v>0</v>
      </c>
      <c r="T116" s="46">
        <v>0</v>
      </c>
      <c r="U116" s="46">
        <f>[1]Н0228_1037000158513_04_0_69_!CR100</f>
        <v>1</v>
      </c>
      <c r="V116" s="7" t="s">
        <v>38</v>
      </c>
    </row>
    <row r="117" spans="1:22" ht="30" x14ac:dyDescent="0.25">
      <c r="A117" s="44" t="str">
        <f>[1]Н0228_1037000158513_02_0_69_!A100</f>
        <v>1.6</v>
      </c>
      <c r="B117" s="45" t="str">
        <f>[1]Н0228_1037000158513_02_0_69_!B100</f>
        <v>Приобретение токарно-винторезочного станка</v>
      </c>
      <c r="C117" s="44" t="str">
        <f>[1]Н0228_1037000158513_02_0_69_!C100</f>
        <v>J_0000000849</v>
      </c>
      <c r="D117" s="46">
        <f>[1]Н0228_1037000158513_02_0_69_!AF100</f>
        <v>1.6178560099999999</v>
      </c>
      <c r="E117" s="47" t="s">
        <v>42</v>
      </c>
      <c r="F117" s="46">
        <f>[1]Н0228_1037000158513_02_0_69_!CS100</f>
        <v>1.6178560099999999</v>
      </c>
      <c r="G117" s="46">
        <f>[1]Н0228_1037000158513_02_0_69_!CT100</f>
        <v>0</v>
      </c>
      <c r="H117" s="46">
        <f>[1]Н0228_1037000158513_02_0_69_!CU100</f>
        <v>0</v>
      </c>
      <c r="I117" s="46">
        <f>[1]Н0228_1037000158513_02_0_69_!CV100</f>
        <v>1.6178560099999999</v>
      </c>
      <c r="J117" s="46">
        <f>[1]Н0228_1037000158513_02_0_69_!CW100</f>
        <v>0</v>
      </c>
      <c r="K117" s="46">
        <f>[1]Н0228_1037000158513_03_0_69_!AM100</f>
        <v>1.34821334</v>
      </c>
      <c r="L117" s="44">
        <f>[1]Н0228_1037000158513_02_0_69_!P100</f>
        <v>2021</v>
      </c>
      <c r="M117" s="46">
        <f>[1]Н0228_1037000158513_04_0_69_!D101</f>
        <v>1.34821334</v>
      </c>
      <c r="N117" s="47" t="str">
        <f>[1]Н0228_1037000158513_12_0_69_!AC100</f>
        <v>приобретение станка</v>
      </c>
      <c r="O117" s="47" t="s">
        <v>40</v>
      </c>
      <c r="P117" s="46">
        <v>0</v>
      </c>
      <c r="Q117" s="46">
        <f>[1]Н0228_1037000158513_04_0_69_!CN101</f>
        <v>0</v>
      </c>
      <c r="R117" s="46">
        <v>0</v>
      </c>
      <c r="S117" s="46">
        <f>[1]Н0228_1037000158513_04_0_69_!CP101</f>
        <v>0</v>
      </c>
      <c r="T117" s="46">
        <v>0</v>
      </c>
      <c r="U117" s="46">
        <f>[1]Н0228_1037000158513_04_0_69_!CR101</f>
        <v>1</v>
      </c>
      <c r="V117" s="7" t="s">
        <v>38</v>
      </c>
    </row>
    <row r="118" spans="1:22" ht="30" x14ac:dyDescent="0.25">
      <c r="A118" s="44" t="str">
        <f>[1]Н0228_1037000158513_02_0_69_!A101</f>
        <v>1.6</v>
      </c>
      <c r="B118" s="45" t="str">
        <f>[1]Н0228_1037000158513_02_0_69_!B101</f>
        <v>Приобретение фрезерного станка</v>
      </c>
      <c r="C118" s="44" t="str">
        <f>[1]Н0228_1037000158513_02_0_69_!C101</f>
        <v>J_0000000850</v>
      </c>
      <c r="D118" s="46">
        <f>[1]Н0228_1037000158513_02_0_69_!AF101</f>
        <v>0</v>
      </c>
      <c r="E118" s="47" t="s">
        <v>42</v>
      </c>
      <c r="F118" s="46">
        <f>[1]Н0228_1037000158513_02_0_69_!CS101</f>
        <v>0</v>
      </c>
      <c r="G118" s="46">
        <f>[1]Н0228_1037000158513_02_0_69_!CT101</f>
        <v>0</v>
      </c>
      <c r="H118" s="46">
        <f>[1]Н0228_1037000158513_02_0_69_!CU101</f>
        <v>0</v>
      </c>
      <c r="I118" s="46">
        <f>[1]Н0228_1037000158513_02_0_69_!CV101</f>
        <v>0</v>
      </c>
      <c r="J118" s="46">
        <f>[1]Н0228_1037000158513_02_0_69_!CW101</f>
        <v>0</v>
      </c>
      <c r="K118" s="46">
        <f>[1]Н0228_1037000158513_03_0_69_!AM101</f>
        <v>0</v>
      </c>
      <c r="L118" s="44">
        <f>[1]Н0228_1037000158513_02_0_69_!P101</f>
        <v>2022</v>
      </c>
      <c r="M118" s="46">
        <f>[1]Н0228_1037000158513_04_0_69_!D102</f>
        <v>0</v>
      </c>
      <c r="N118" s="47" t="str">
        <f>[1]Н0228_1037000158513_12_0_69_!AC101</f>
        <v>приобретение станка</v>
      </c>
      <c r="O118" s="47" t="s">
        <v>40</v>
      </c>
      <c r="P118" s="46">
        <v>0</v>
      </c>
      <c r="Q118" s="46">
        <f>[1]Н0228_1037000158513_04_0_69_!CN102</f>
        <v>0</v>
      </c>
      <c r="R118" s="46">
        <v>0</v>
      </c>
      <c r="S118" s="46">
        <f>[1]Н0228_1037000158513_04_0_69_!CP102</f>
        <v>0</v>
      </c>
      <c r="T118" s="46">
        <v>0</v>
      </c>
      <c r="U118" s="46">
        <f>[1]Н0228_1037000158513_04_0_69_!CR102</f>
        <v>0</v>
      </c>
      <c r="V118" s="7" t="s">
        <v>38</v>
      </c>
    </row>
    <row r="119" spans="1:22" ht="30" x14ac:dyDescent="0.25">
      <c r="A119" s="44" t="str">
        <f>[1]Н0228_1037000158513_02_0_69_!A102</f>
        <v>1.6</v>
      </c>
      <c r="B119" s="45" t="str">
        <f>[1]Н0228_1037000158513_02_0_69_!B102</f>
        <v>Приобретение эвакуатора</v>
      </c>
      <c r="C119" s="44" t="str">
        <f>[1]Н0228_1037000158513_02_0_69_!C102</f>
        <v>J_0000007040</v>
      </c>
      <c r="D119" s="46">
        <f>[1]Н0228_1037000158513_02_0_69_!AF102</f>
        <v>0</v>
      </c>
      <c r="E119" s="47" t="s">
        <v>42</v>
      </c>
      <c r="F119" s="46">
        <f>[1]Н0228_1037000158513_02_0_69_!CS102</f>
        <v>0</v>
      </c>
      <c r="G119" s="46">
        <f>[1]Н0228_1037000158513_02_0_69_!CT102</f>
        <v>0</v>
      </c>
      <c r="H119" s="46">
        <f>[1]Н0228_1037000158513_02_0_69_!CU102</f>
        <v>0</v>
      </c>
      <c r="I119" s="46">
        <f>[1]Н0228_1037000158513_02_0_69_!CV102</f>
        <v>0</v>
      </c>
      <c r="J119" s="46">
        <f>[1]Н0228_1037000158513_02_0_69_!CW102</f>
        <v>0</v>
      </c>
      <c r="K119" s="46">
        <f>[1]Н0228_1037000158513_03_0_69_!AM102</f>
        <v>0</v>
      </c>
      <c r="L119" s="44" t="str">
        <f>[1]Н0228_1037000158513_02_0_69_!P102</f>
        <v>нд</v>
      </c>
      <c r="M119" s="46">
        <f>[1]Н0228_1037000158513_04_0_69_!D103</f>
        <v>0</v>
      </c>
      <c r="N119" s="47" t="str">
        <f>[1]Н0228_1037000158513_12_0_69_!AC102</f>
        <v>приобретение спецтехника</v>
      </c>
      <c r="O119" s="47" t="s">
        <v>40</v>
      </c>
      <c r="P119" s="46">
        <v>0</v>
      </c>
      <c r="Q119" s="46">
        <f>[1]Н0228_1037000158513_04_0_69_!CN103</f>
        <v>0</v>
      </c>
      <c r="R119" s="46">
        <v>0</v>
      </c>
      <c r="S119" s="46">
        <f>[1]Н0228_1037000158513_04_0_69_!CP103</f>
        <v>0</v>
      </c>
      <c r="T119" s="46">
        <v>0</v>
      </c>
      <c r="U119" s="46">
        <f>[1]Н0228_1037000158513_04_0_69_!CR103</f>
        <v>0</v>
      </c>
      <c r="V119" s="7" t="s">
        <v>38</v>
      </c>
    </row>
    <row r="120" spans="1:22" ht="30" x14ac:dyDescent="0.25">
      <c r="A120" s="44" t="str">
        <f>[1]Н0228_1037000158513_02_0_69_!A103</f>
        <v>1.6</v>
      </c>
      <c r="B120" s="45" t="str">
        <f>[1]Н0228_1037000158513_02_0_69_!B103</f>
        <v>Приобретение экскаватора</v>
      </c>
      <c r="C120" s="44" t="str">
        <f>[1]Н0228_1037000158513_02_0_69_!C103</f>
        <v>J_0000007037</v>
      </c>
      <c r="D120" s="46">
        <f>[1]Н0228_1037000158513_02_0_69_!AF103</f>
        <v>17.60643322</v>
      </c>
      <c r="E120" s="47" t="s">
        <v>42</v>
      </c>
      <c r="F120" s="46">
        <f>[1]Н0228_1037000158513_02_0_69_!CS103</f>
        <v>17.60643322</v>
      </c>
      <c r="G120" s="46">
        <f>[1]Н0228_1037000158513_02_0_69_!CT103</f>
        <v>0</v>
      </c>
      <c r="H120" s="46">
        <f>[1]Н0228_1037000158513_02_0_69_!CU103</f>
        <v>0</v>
      </c>
      <c r="I120" s="46">
        <f>[1]Н0228_1037000158513_02_0_69_!CV103</f>
        <v>17.60643322</v>
      </c>
      <c r="J120" s="46">
        <f>[1]Н0228_1037000158513_02_0_69_!CW103</f>
        <v>0</v>
      </c>
      <c r="K120" s="46">
        <f>[1]Н0228_1037000158513_03_0_69_!AM103</f>
        <v>14.672027679999999</v>
      </c>
      <c r="L120" s="44">
        <f>[1]Н0228_1037000158513_02_0_69_!P103</f>
        <v>2022</v>
      </c>
      <c r="M120" s="46">
        <f>[1]Н0228_1037000158513_04_0_69_!D104</f>
        <v>14.672027679999999</v>
      </c>
      <c r="N120" s="47" t="str">
        <f>[1]Н0228_1037000158513_12_0_69_!AC103</f>
        <v>приобретение спецтехника</v>
      </c>
      <c r="O120" s="47" t="s">
        <v>40</v>
      </c>
      <c r="P120" s="46">
        <v>0</v>
      </c>
      <c r="Q120" s="46">
        <f>[1]Н0228_1037000158513_04_0_69_!CN104</f>
        <v>0</v>
      </c>
      <c r="R120" s="46">
        <v>0</v>
      </c>
      <c r="S120" s="46">
        <f>[1]Н0228_1037000158513_04_0_69_!CP104</f>
        <v>0</v>
      </c>
      <c r="T120" s="46">
        <v>0</v>
      </c>
      <c r="U120" s="46">
        <f>[1]Н0228_1037000158513_04_0_69_!CR104</f>
        <v>3</v>
      </c>
      <c r="V120" s="7" t="s">
        <v>38</v>
      </c>
    </row>
    <row r="121" spans="1:22" ht="30" x14ac:dyDescent="0.25">
      <c r="A121" s="44" t="str">
        <f>[1]Н0228_1037000158513_02_0_69_!A104</f>
        <v>1.6</v>
      </c>
      <c r="B121" s="45" t="str">
        <f>[1]Н0228_1037000158513_02_0_69_!B104</f>
        <v>Приобретение тягача с полуприцепом</v>
      </c>
      <c r="C121" s="44" t="str">
        <f>[1]Н0228_1037000158513_02_0_69_!C104</f>
        <v>J_0000007056</v>
      </c>
      <c r="D121" s="46">
        <f>[1]Н0228_1037000158513_02_0_69_!AF104</f>
        <v>8.3149999999999995</v>
      </c>
      <c r="E121" s="47" t="s">
        <v>42</v>
      </c>
      <c r="F121" s="46">
        <f>[1]Н0228_1037000158513_02_0_69_!CS104</f>
        <v>8.3149999999999995</v>
      </c>
      <c r="G121" s="46">
        <f>[1]Н0228_1037000158513_02_0_69_!CT104</f>
        <v>0</v>
      </c>
      <c r="H121" s="46">
        <f>[1]Н0228_1037000158513_02_0_69_!CU104</f>
        <v>0</v>
      </c>
      <c r="I121" s="46">
        <f>[1]Н0228_1037000158513_02_0_69_!CV104</f>
        <v>8.3149999999999995</v>
      </c>
      <c r="J121" s="46">
        <f>[1]Н0228_1037000158513_02_0_69_!CW104</f>
        <v>0</v>
      </c>
      <c r="K121" s="46">
        <f>[1]Н0228_1037000158513_03_0_69_!AM104</f>
        <v>6.9291666699999999</v>
      </c>
      <c r="L121" s="44" t="str">
        <f>[1]Н0228_1037000158513_02_0_69_!P104</f>
        <v>нд</v>
      </c>
      <c r="M121" s="46">
        <f>[1]Н0228_1037000158513_04_0_69_!D105</f>
        <v>6.9291666699999999</v>
      </c>
      <c r="N121" s="47" t="str">
        <f>[1]Н0228_1037000158513_12_0_69_!AC104</f>
        <v>приобретение спецтехника</v>
      </c>
      <c r="O121" s="47" t="s">
        <v>40</v>
      </c>
      <c r="P121" s="46">
        <v>0</v>
      </c>
      <c r="Q121" s="46">
        <f>[1]Н0228_1037000158513_04_0_69_!CN105</f>
        <v>0</v>
      </c>
      <c r="R121" s="46">
        <v>0</v>
      </c>
      <c r="S121" s="46">
        <f>[1]Н0228_1037000158513_04_0_69_!CP105</f>
        <v>0</v>
      </c>
      <c r="T121" s="46">
        <v>0</v>
      </c>
      <c r="U121" s="46">
        <f>[1]Н0228_1037000158513_04_0_69_!CR105</f>
        <v>1</v>
      </c>
      <c r="V121" s="7" t="s">
        <v>38</v>
      </c>
    </row>
    <row r="122" spans="1:22" ht="30" x14ac:dyDescent="0.25">
      <c r="A122" s="44" t="str">
        <f>[1]Н0228_1037000158513_02_0_69_!A105</f>
        <v>1.6</v>
      </c>
      <c r="B122" s="45" t="str">
        <f>[1]Н0228_1037000158513_02_0_69_!B105</f>
        <v>Приобретение измельчителя древисины</v>
      </c>
      <c r="C122" s="44" t="str">
        <f>[1]Н0228_1037000158513_02_0_69_!C105</f>
        <v>J_0000007057</v>
      </c>
      <c r="D122" s="46">
        <f>[1]Н0228_1037000158513_02_0_69_!AF105</f>
        <v>0</v>
      </c>
      <c r="E122" s="47" t="s">
        <v>42</v>
      </c>
      <c r="F122" s="46">
        <f>[1]Н0228_1037000158513_02_0_69_!CS105</f>
        <v>0</v>
      </c>
      <c r="G122" s="46">
        <f>[1]Н0228_1037000158513_02_0_69_!CT105</f>
        <v>0</v>
      </c>
      <c r="H122" s="46">
        <f>[1]Н0228_1037000158513_02_0_69_!CU105</f>
        <v>0</v>
      </c>
      <c r="I122" s="46">
        <f>[1]Н0228_1037000158513_02_0_69_!CV105</f>
        <v>0</v>
      </c>
      <c r="J122" s="46">
        <f>[1]Н0228_1037000158513_02_0_69_!CW105</f>
        <v>0</v>
      </c>
      <c r="K122" s="46">
        <f>[1]Н0228_1037000158513_03_0_69_!AM105</f>
        <v>0</v>
      </c>
      <c r="L122" s="44" t="str">
        <f>[1]Н0228_1037000158513_02_0_69_!P105</f>
        <v>нд</v>
      </c>
      <c r="M122" s="46">
        <f>[1]Н0228_1037000158513_04_0_69_!D106</f>
        <v>0</v>
      </c>
      <c r="N122" s="47" t="str">
        <f>[1]Н0228_1037000158513_12_0_69_!AC105</f>
        <v>приобретение спецтехника</v>
      </c>
      <c r="O122" s="47" t="s">
        <v>40</v>
      </c>
      <c r="P122" s="46">
        <v>0</v>
      </c>
      <c r="Q122" s="46">
        <f>[1]Н0228_1037000158513_04_0_69_!CN106</f>
        <v>0</v>
      </c>
      <c r="R122" s="46">
        <v>0</v>
      </c>
      <c r="S122" s="46">
        <f>[1]Н0228_1037000158513_04_0_69_!CP106</f>
        <v>0</v>
      </c>
      <c r="T122" s="46">
        <v>0</v>
      </c>
      <c r="U122" s="46">
        <f>[1]Н0228_1037000158513_04_0_69_!CR106</f>
        <v>0</v>
      </c>
      <c r="V122" s="7" t="s">
        <v>38</v>
      </c>
    </row>
    <row r="123" spans="1:22" ht="30" x14ac:dyDescent="0.25">
      <c r="A123" s="44" t="str">
        <f>[1]Н0228_1037000158513_02_0_69_!A106</f>
        <v>1.6</v>
      </c>
      <c r="B123" s="45" t="str">
        <f>[1]Н0228_1037000158513_02_0_69_!B106</f>
        <v>Приобретение трактора</v>
      </c>
      <c r="C123" s="44" t="str">
        <f>[1]Н0228_1037000158513_02_0_69_!C106</f>
        <v>J_0000007060</v>
      </c>
      <c r="D123" s="46">
        <f>[1]Н0228_1037000158513_02_0_69_!AF106</f>
        <v>2.9049999999999998</v>
      </c>
      <c r="E123" s="47" t="s">
        <v>42</v>
      </c>
      <c r="F123" s="46">
        <f>[1]Н0228_1037000158513_02_0_69_!CS106</f>
        <v>2.9049999999999998</v>
      </c>
      <c r="G123" s="46">
        <f>[1]Н0228_1037000158513_02_0_69_!CT106</f>
        <v>0</v>
      </c>
      <c r="H123" s="46">
        <f>[1]Н0228_1037000158513_02_0_69_!CU106</f>
        <v>0</v>
      </c>
      <c r="I123" s="46">
        <f>[1]Н0228_1037000158513_02_0_69_!CV106</f>
        <v>2.9049999999999998</v>
      </c>
      <c r="J123" s="46">
        <f>[1]Н0228_1037000158513_02_0_69_!CW106</f>
        <v>0</v>
      </c>
      <c r="K123" s="46">
        <f>[1]Н0228_1037000158513_03_0_69_!AM106</f>
        <v>2.4208333299999998</v>
      </c>
      <c r="L123" s="44" t="str">
        <f>[1]Н0228_1037000158513_02_0_69_!P106</f>
        <v>нд</v>
      </c>
      <c r="M123" s="46">
        <f>[1]Н0228_1037000158513_04_0_69_!D107</f>
        <v>2.4208333299999998</v>
      </c>
      <c r="N123" s="47" t="str">
        <f>[1]Н0228_1037000158513_12_0_69_!AC106</f>
        <v>приобретение спецтехника</v>
      </c>
      <c r="O123" s="47" t="s">
        <v>40</v>
      </c>
      <c r="P123" s="46">
        <v>0</v>
      </c>
      <c r="Q123" s="46">
        <f>[1]Н0228_1037000158513_04_0_69_!CN107</f>
        <v>0</v>
      </c>
      <c r="R123" s="46">
        <v>0</v>
      </c>
      <c r="S123" s="46">
        <f>[1]Н0228_1037000158513_04_0_69_!CP107</f>
        <v>0</v>
      </c>
      <c r="T123" s="46">
        <v>0</v>
      </c>
      <c r="U123" s="46">
        <f>[1]Н0228_1037000158513_04_0_69_!CR107</f>
        <v>1</v>
      </c>
      <c r="V123" s="7" t="s">
        <v>38</v>
      </c>
    </row>
    <row r="124" spans="1:22" ht="30" x14ac:dyDescent="0.25">
      <c r="A124" s="44" t="str">
        <f>[1]Н0228_1037000158513_02_0_69_!A107</f>
        <v>1.6</v>
      </c>
      <c r="B124" s="45" t="str">
        <f>[1]Н0228_1037000158513_02_0_69_!B107</f>
        <v>Приобретение беспилотного летательного аппарата</v>
      </c>
      <c r="C124" s="44" t="str">
        <f>[1]Н0228_1037000158513_02_0_69_!C107</f>
        <v>J_0000007059</v>
      </c>
      <c r="D124" s="46">
        <f>[1]Н0228_1037000158513_02_0_69_!AF107</f>
        <v>1.358388012</v>
      </c>
      <c r="E124" s="47" t="s">
        <v>42</v>
      </c>
      <c r="F124" s="46">
        <f>[1]Н0228_1037000158513_02_0_69_!CS107</f>
        <v>1.358388012</v>
      </c>
      <c r="G124" s="46">
        <f>[1]Н0228_1037000158513_02_0_69_!CT107</f>
        <v>0</v>
      </c>
      <c r="H124" s="46">
        <f>[1]Н0228_1037000158513_02_0_69_!CU107</f>
        <v>0</v>
      </c>
      <c r="I124" s="46">
        <f>[1]Н0228_1037000158513_02_0_69_!CV107</f>
        <v>1.358388012</v>
      </c>
      <c r="J124" s="46">
        <f>[1]Н0228_1037000158513_02_0_69_!CW107</f>
        <v>0</v>
      </c>
      <c r="K124" s="46">
        <f>[1]Н0228_1037000158513_03_0_69_!AM107</f>
        <v>1.13199001</v>
      </c>
      <c r="L124" s="44" t="str">
        <f>[1]Н0228_1037000158513_02_0_69_!P107</f>
        <v>нд</v>
      </c>
      <c r="M124" s="46">
        <f>[1]Н0228_1037000158513_04_0_69_!D108</f>
        <v>1.13199001</v>
      </c>
      <c r="N124" s="47" t="str">
        <f>[1]Н0228_1037000158513_12_0_69_!AC107</f>
        <v>приобретение спецтехника</v>
      </c>
      <c r="O124" s="47" t="s">
        <v>40</v>
      </c>
      <c r="P124" s="46">
        <v>0</v>
      </c>
      <c r="Q124" s="46">
        <f>[1]Н0228_1037000158513_04_0_69_!CN108</f>
        <v>0</v>
      </c>
      <c r="R124" s="46">
        <v>0</v>
      </c>
      <c r="S124" s="46">
        <f>[1]Н0228_1037000158513_04_0_69_!CP108</f>
        <v>0</v>
      </c>
      <c r="T124" s="46">
        <v>0</v>
      </c>
      <c r="U124" s="46">
        <f>[1]Н0228_1037000158513_04_0_69_!CR108</f>
        <v>1</v>
      </c>
      <c r="V124" s="7" t="s">
        <v>38</v>
      </c>
    </row>
    <row r="125" spans="1:22" ht="30" x14ac:dyDescent="0.25">
      <c r="A125" s="44" t="str">
        <f>[1]Н0228_1037000158513_02_0_69_!A108</f>
        <v>1.6</v>
      </c>
      <c r="B125" s="45" t="str">
        <f>[1]Н0228_1037000158513_02_0_69_!B108</f>
        <v>Приобретение передвижной парообразующей установки</v>
      </c>
      <c r="C125" s="44" t="str">
        <f>[1]Н0228_1037000158513_02_0_69_!C108</f>
        <v>J_0000007063</v>
      </c>
      <c r="D125" s="46">
        <f>[1]Н0228_1037000158513_02_0_69_!AF108</f>
        <v>0</v>
      </c>
      <c r="E125" s="47" t="s">
        <v>42</v>
      </c>
      <c r="F125" s="46">
        <f>[1]Н0228_1037000158513_02_0_69_!CS108</f>
        <v>0</v>
      </c>
      <c r="G125" s="46">
        <f>[1]Н0228_1037000158513_02_0_69_!CT108</f>
        <v>0</v>
      </c>
      <c r="H125" s="46">
        <f>[1]Н0228_1037000158513_02_0_69_!CU108</f>
        <v>0</v>
      </c>
      <c r="I125" s="46">
        <f>[1]Н0228_1037000158513_02_0_69_!CV108</f>
        <v>0</v>
      </c>
      <c r="J125" s="46">
        <f>[1]Н0228_1037000158513_02_0_69_!CW108</f>
        <v>0</v>
      </c>
      <c r="K125" s="46">
        <f>[1]Н0228_1037000158513_03_0_69_!AM108</f>
        <v>0</v>
      </c>
      <c r="L125" s="44" t="str">
        <f>[1]Н0228_1037000158513_02_0_69_!P108</f>
        <v>нд</v>
      </c>
      <c r="M125" s="46">
        <f>[1]Н0228_1037000158513_04_0_69_!D109</f>
        <v>0</v>
      </c>
      <c r="N125" s="47" t="str">
        <f>[1]Н0228_1037000158513_12_0_69_!AC108</f>
        <v>приобретение спецтехника</v>
      </c>
      <c r="O125" s="47" t="s">
        <v>40</v>
      </c>
      <c r="P125" s="46">
        <v>0</v>
      </c>
      <c r="Q125" s="46">
        <v>0</v>
      </c>
      <c r="R125" s="46">
        <v>0</v>
      </c>
      <c r="S125" s="46">
        <f>[1]Н0228_1037000158513_04_0_69_!CP109</f>
        <v>0</v>
      </c>
      <c r="T125" s="46">
        <v>0</v>
      </c>
      <c r="U125" s="46">
        <v>1</v>
      </c>
      <c r="V125" s="7" t="s">
        <v>38</v>
      </c>
    </row>
    <row r="126" spans="1:22" ht="30" x14ac:dyDescent="0.25">
      <c r="A126" s="44" t="str">
        <f>[1]Н0228_1037000158513_02_0_69_!A109</f>
        <v>1.6</v>
      </c>
      <c r="B126" s="45" t="str">
        <f>[1]Н0228_1037000158513_02_0_69_!B109</f>
        <v>Строительство склада для хранения электротехнической продукции</v>
      </c>
      <c r="C126" s="44" t="str">
        <f>[1]Н0228_1037000158513_02_0_69_!C109</f>
        <v>J_0000000858</v>
      </c>
      <c r="D126" s="46">
        <f>[1]Н0228_1037000158513_02_0_69_!AF109</f>
        <v>63.124978295999995</v>
      </c>
      <c r="E126" s="47" t="s">
        <v>42</v>
      </c>
      <c r="F126" s="46">
        <f>[1]Н0228_1037000158513_02_0_69_!CS109</f>
        <v>63.124978295999995</v>
      </c>
      <c r="G126" s="46">
        <f>[1]Н0228_1037000158513_02_0_69_!CT109</f>
        <v>0</v>
      </c>
      <c r="H126" s="46">
        <f>[1]Н0228_1037000158513_02_0_69_!CU109</f>
        <v>0</v>
      </c>
      <c r="I126" s="46">
        <f>[1]Н0228_1037000158513_02_0_69_!CV109</f>
        <v>63.124978295999995</v>
      </c>
      <c r="J126" s="46">
        <f>[1]Н0228_1037000158513_02_0_69_!CW109</f>
        <v>0</v>
      </c>
      <c r="K126" s="46">
        <f>[1]Н0228_1037000158513_03_0_69_!AM109</f>
        <v>52.60414858</v>
      </c>
      <c r="L126" s="44" t="str">
        <f>[1]Н0228_1037000158513_02_0_69_!P109</f>
        <v>нд</v>
      </c>
      <c r="M126" s="46">
        <f>[1]Н0228_1037000158513_04_0_69_!D110</f>
        <v>0</v>
      </c>
      <c r="N126" s="47" t="str">
        <f>[1]Н0228_1037000158513_12_0_69_!AC109</f>
        <v>хранение продукции</v>
      </c>
      <c r="O126" s="47" t="s">
        <v>40</v>
      </c>
      <c r="P126" s="46">
        <v>0</v>
      </c>
      <c r="Q126" s="46">
        <f>[1]Н0228_1037000158513_04_0_69_!CN110</f>
        <v>0</v>
      </c>
      <c r="R126" s="46">
        <v>0</v>
      </c>
      <c r="S126" s="46">
        <f>[1]Н0228_1037000158513_04_0_69_!CP110</f>
        <v>0</v>
      </c>
      <c r="T126" s="46">
        <v>0</v>
      </c>
      <c r="U126" s="46">
        <f>[1]Н0228_1037000158513_04_0_69_!CR110</f>
        <v>0</v>
      </c>
      <c r="V126" s="7" t="s">
        <v>38</v>
      </c>
    </row>
    <row r="127" spans="1:22" ht="50.25" customHeight="1" x14ac:dyDescent="0.25">
      <c r="A127" s="44" t="str">
        <f>[1]Н0228_1037000158513_02_0_69_!A110</f>
        <v>1.6</v>
      </c>
      <c r="B127" s="45" t="str">
        <f>[1]Н0228_1037000158513_02_0_69_!B110</f>
        <v>Приобретение иных материальных активов</v>
      </c>
      <c r="C127" s="44" t="str">
        <f>[1]Н0228_1037000158513_02_0_69_!C110</f>
        <v>J_0000007065</v>
      </c>
      <c r="D127" s="46">
        <f>[1]Н0228_1037000158513_02_0_69_!AF110</f>
        <v>0</v>
      </c>
      <c r="E127" s="47" t="s">
        <v>40</v>
      </c>
      <c r="F127" s="46">
        <f>[1]Н0228_1037000158513_02_0_69_!CS110</f>
        <v>0</v>
      </c>
      <c r="G127" s="46">
        <f>[1]Н0228_1037000158513_02_0_69_!CT110</f>
        <v>0</v>
      </c>
      <c r="H127" s="46">
        <f>[1]Н0228_1037000158513_02_0_69_!CU110</f>
        <v>0</v>
      </c>
      <c r="I127" s="46">
        <f>[1]Н0228_1037000158513_02_0_69_!CV110</f>
        <v>0</v>
      </c>
      <c r="J127" s="46">
        <f>[1]Н0228_1037000158513_02_0_69_!CW110</f>
        <v>0</v>
      </c>
      <c r="K127" s="46">
        <f>[1]Н0228_1037000158513_03_0_69_!AM110</f>
        <v>0</v>
      </c>
      <c r="L127" s="44" t="str">
        <f>[1]Н0228_1037000158513_02_0_69_!P110</f>
        <v>нд</v>
      </c>
      <c r="M127" s="46">
        <f>[1]Н0228_1037000158513_04_0_69_!D111</f>
        <v>0</v>
      </c>
      <c r="N127" s="47" t="str">
        <f>[1]Н0228_1037000158513_12_0_69_!AC110</f>
        <v>приобретение электросетевых объектов</v>
      </c>
      <c r="O127" s="47" t="s">
        <v>40</v>
      </c>
      <c r="P127" s="46">
        <v>0</v>
      </c>
      <c r="Q127" s="46">
        <v>0</v>
      </c>
      <c r="R127" s="46">
        <v>0</v>
      </c>
      <c r="S127" s="46">
        <f>[1]Н0228_1037000158513_04_0_69_!CP111</f>
        <v>0</v>
      </c>
      <c r="T127" s="46">
        <v>0</v>
      </c>
      <c r="U127" s="46" t="s">
        <v>40</v>
      </c>
      <c r="V127" s="7" t="s">
        <v>38</v>
      </c>
    </row>
    <row r="128" spans="1:22" ht="60" x14ac:dyDescent="0.25">
      <c r="A128" s="44" t="str">
        <f>[1]Н0228_1037000158513_02_0_69_!A111</f>
        <v>1.6</v>
      </c>
      <c r="B128" s="45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28" s="44" t="str">
        <f>[1]Н0228_1037000158513_02_0_69_!C111</f>
        <v>J_0000007043</v>
      </c>
      <c r="D128" s="46">
        <f>[1]Н0228_1037000158513_02_0_69_!AF111</f>
        <v>5.76</v>
      </c>
      <c r="E128" s="47" t="s">
        <v>42</v>
      </c>
      <c r="F128" s="46">
        <f>[1]Н0228_1037000158513_02_0_69_!CS111</f>
        <v>5.76</v>
      </c>
      <c r="G128" s="46">
        <f>[1]Н0228_1037000158513_02_0_69_!CT111</f>
        <v>0</v>
      </c>
      <c r="H128" s="46">
        <f>[1]Н0228_1037000158513_02_0_69_!CU111</f>
        <v>0</v>
      </c>
      <c r="I128" s="46">
        <f>[1]Н0228_1037000158513_02_0_69_!CV111</f>
        <v>5.76</v>
      </c>
      <c r="J128" s="46">
        <f>[1]Н0228_1037000158513_02_0_69_!CW111</f>
        <v>0</v>
      </c>
      <c r="K128" s="46">
        <f>[1]Н0228_1037000158513_03_0_69_!AM111</f>
        <v>4.8</v>
      </c>
      <c r="L128" s="44">
        <f>[1]Н0228_1037000158513_02_0_69_!P111</f>
        <v>2020</v>
      </c>
      <c r="M128" s="46">
        <f>[1]Н0228_1037000158513_04_0_69_!D112</f>
        <v>4.8</v>
      </c>
      <c r="N128" s="47" t="str">
        <f>[1]Н0228_1037000158513_12_0_69_!AC111</f>
        <v>создание программного продукта</v>
      </c>
      <c r="O128" s="47" t="s">
        <v>40</v>
      </c>
      <c r="P128" s="46">
        <v>0</v>
      </c>
      <c r="Q128" s="46">
        <f>[1]Н0228_1037000158513_04_0_69_!CN112</f>
        <v>0</v>
      </c>
      <c r="R128" s="46">
        <v>0</v>
      </c>
      <c r="S128" s="46">
        <f>[1]Н0228_1037000158513_04_0_69_!CP112</f>
        <v>0</v>
      </c>
      <c r="T128" s="46">
        <v>0</v>
      </c>
      <c r="U128" s="46">
        <f>[1]Н0228_1037000158513_04_0_69_!CR112</f>
        <v>1</v>
      </c>
      <c r="V128" s="7" t="s">
        <v>38</v>
      </c>
    </row>
    <row r="129" spans="1:22" ht="60" x14ac:dyDescent="0.25">
      <c r="A129" s="44" t="str">
        <f>[1]Н0228_1037000158513_02_0_69_!A112</f>
        <v>1.6</v>
      </c>
      <c r="B129" s="45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29" s="44" t="str">
        <f>[1]Н0228_1037000158513_02_0_69_!C112</f>
        <v>J_0000007044</v>
      </c>
      <c r="D129" s="46">
        <f>[1]Н0228_1037000158513_02_0_69_!AF112</f>
        <v>2.4</v>
      </c>
      <c r="E129" s="47" t="s">
        <v>42</v>
      </c>
      <c r="F129" s="46">
        <f>[1]Н0228_1037000158513_02_0_69_!CS112</f>
        <v>2.4</v>
      </c>
      <c r="G129" s="46">
        <f>[1]Н0228_1037000158513_02_0_69_!CT112</f>
        <v>0</v>
      </c>
      <c r="H129" s="46">
        <f>[1]Н0228_1037000158513_02_0_69_!CU112</f>
        <v>0</v>
      </c>
      <c r="I129" s="46">
        <f>[1]Н0228_1037000158513_02_0_69_!CV112</f>
        <v>2.4</v>
      </c>
      <c r="J129" s="46">
        <f>[1]Н0228_1037000158513_02_0_69_!CW112</f>
        <v>0</v>
      </c>
      <c r="K129" s="46">
        <f>[1]Н0228_1037000158513_03_0_69_!AM112</f>
        <v>2</v>
      </c>
      <c r="L129" s="44">
        <f>[1]Н0228_1037000158513_02_0_69_!P112</f>
        <v>2021</v>
      </c>
      <c r="M129" s="46">
        <f>[1]Н0228_1037000158513_04_0_69_!D113</f>
        <v>2</v>
      </c>
      <c r="N129" s="47" t="str">
        <f>[1]Н0228_1037000158513_12_0_69_!AC112</f>
        <v>создание программного продукта</v>
      </c>
      <c r="O129" s="47" t="s">
        <v>40</v>
      </c>
      <c r="P129" s="46">
        <v>0</v>
      </c>
      <c r="Q129" s="46">
        <f>[1]Н0228_1037000158513_04_0_69_!CN113</f>
        <v>0</v>
      </c>
      <c r="R129" s="46">
        <v>0</v>
      </c>
      <c r="S129" s="46">
        <f>[1]Н0228_1037000158513_04_0_69_!CP113</f>
        <v>0</v>
      </c>
      <c r="T129" s="46">
        <v>0</v>
      </c>
      <c r="U129" s="46">
        <f>[1]Н0228_1037000158513_04_0_69_!CR113</f>
        <v>1</v>
      </c>
      <c r="V129" s="7" t="s">
        <v>38</v>
      </c>
    </row>
    <row r="130" spans="1:22" ht="60" x14ac:dyDescent="0.25">
      <c r="A130" s="44" t="str">
        <f>[1]Н0228_1037000158513_02_0_69_!A113</f>
        <v>1.6</v>
      </c>
      <c r="B130" s="45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30" s="44" t="str">
        <f>[1]Н0228_1037000158513_02_0_69_!C113</f>
        <v>J_0000007045</v>
      </c>
      <c r="D130" s="46">
        <f>[1]Н0228_1037000158513_02_0_69_!AF113</f>
        <v>2.4</v>
      </c>
      <c r="E130" s="47" t="s">
        <v>42</v>
      </c>
      <c r="F130" s="46">
        <f>[1]Н0228_1037000158513_02_0_69_!CS113</f>
        <v>2.4</v>
      </c>
      <c r="G130" s="46">
        <f>[1]Н0228_1037000158513_02_0_69_!CT113</f>
        <v>0</v>
      </c>
      <c r="H130" s="46">
        <f>[1]Н0228_1037000158513_02_0_69_!CU113</f>
        <v>0</v>
      </c>
      <c r="I130" s="46">
        <f>[1]Н0228_1037000158513_02_0_69_!CV113</f>
        <v>2.4</v>
      </c>
      <c r="J130" s="46">
        <f>[1]Н0228_1037000158513_02_0_69_!CW113</f>
        <v>0</v>
      </c>
      <c r="K130" s="46">
        <f>[1]Н0228_1037000158513_03_0_69_!AM113</f>
        <v>2</v>
      </c>
      <c r="L130" s="44">
        <f>[1]Н0228_1037000158513_02_0_69_!P113</f>
        <v>2022</v>
      </c>
      <c r="M130" s="46">
        <f>[1]Н0228_1037000158513_04_0_69_!D114</f>
        <v>2</v>
      </c>
      <c r="N130" s="47" t="str">
        <f>[1]Н0228_1037000158513_12_0_69_!AC113</f>
        <v>создание программного продукта</v>
      </c>
      <c r="O130" s="47" t="s">
        <v>40</v>
      </c>
      <c r="P130" s="46">
        <v>0</v>
      </c>
      <c r="Q130" s="46">
        <f>[1]Н0228_1037000158513_04_0_69_!CN114</f>
        <v>0</v>
      </c>
      <c r="R130" s="46">
        <v>0</v>
      </c>
      <c r="S130" s="46">
        <f>[1]Н0228_1037000158513_04_0_69_!CP114</f>
        <v>0</v>
      </c>
      <c r="T130" s="46">
        <v>0</v>
      </c>
      <c r="U130" s="46">
        <f>[1]Н0228_1037000158513_04_0_69_!CR114</f>
        <v>1</v>
      </c>
      <c r="V130" s="7" t="s">
        <v>38</v>
      </c>
    </row>
    <row r="131" spans="1:22" ht="60" x14ac:dyDescent="0.25">
      <c r="A131" s="44" t="str">
        <f>[1]Н0228_1037000158513_02_0_69_!A114</f>
        <v>1.6</v>
      </c>
      <c r="B131" s="45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31" s="44" t="str">
        <f>[1]Н0228_1037000158513_02_0_69_!C114</f>
        <v>J_0000007046</v>
      </c>
      <c r="D131" s="46">
        <f>[1]Н0228_1037000158513_02_0_69_!AF114</f>
        <v>2.4</v>
      </c>
      <c r="E131" s="47" t="s">
        <v>42</v>
      </c>
      <c r="F131" s="46">
        <f>[1]Н0228_1037000158513_02_0_69_!CS114</f>
        <v>2.4</v>
      </c>
      <c r="G131" s="46">
        <f>[1]Н0228_1037000158513_02_0_69_!CT114</f>
        <v>0</v>
      </c>
      <c r="H131" s="46">
        <f>[1]Н0228_1037000158513_02_0_69_!CU114</f>
        <v>0</v>
      </c>
      <c r="I131" s="46">
        <f>[1]Н0228_1037000158513_02_0_69_!CV114</f>
        <v>2.4</v>
      </c>
      <c r="J131" s="46">
        <f>[1]Н0228_1037000158513_02_0_69_!CW114</f>
        <v>0</v>
      </c>
      <c r="K131" s="46">
        <f>[1]Н0228_1037000158513_03_0_69_!AM114</f>
        <v>2</v>
      </c>
      <c r="L131" s="44">
        <f>[1]Н0228_1037000158513_02_0_69_!P114</f>
        <v>2023</v>
      </c>
      <c r="M131" s="46">
        <f>[1]Н0228_1037000158513_04_0_69_!D115</f>
        <v>2</v>
      </c>
      <c r="N131" s="47" t="str">
        <f>[1]Н0228_1037000158513_12_0_69_!AC114</f>
        <v>создание программного продукта</v>
      </c>
      <c r="O131" s="47" t="s">
        <v>40</v>
      </c>
      <c r="P131" s="46">
        <v>0</v>
      </c>
      <c r="Q131" s="46">
        <f>[1]Н0228_1037000158513_04_0_69_!CN115</f>
        <v>0</v>
      </c>
      <c r="R131" s="46">
        <v>0</v>
      </c>
      <c r="S131" s="46">
        <f>[1]Н0228_1037000158513_04_0_69_!CP115</f>
        <v>0</v>
      </c>
      <c r="T131" s="46">
        <v>0</v>
      </c>
      <c r="U131" s="46">
        <f>[1]Н0228_1037000158513_04_0_69_!CR115</f>
        <v>1</v>
      </c>
      <c r="V131" s="7" t="s">
        <v>38</v>
      </c>
    </row>
    <row r="132" spans="1:22" ht="60" x14ac:dyDescent="0.25">
      <c r="A132" s="44" t="str">
        <f>[1]Н0228_1037000158513_02_0_69_!A115</f>
        <v>1.6</v>
      </c>
      <c r="B132" s="45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32" s="44" t="str">
        <f>[1]Н0228_1037000158513_02_0_69_!C115</f>
        <v>J_0000007047</v>
      </c>
      <c r="D132" s="46">
        <f>[1]Н0228_1037000158513_02_0_69_!AF115</f>
        <v>2.4</v>
      </c>
      <c r="E132" s="47" t="s">
        <v>42</v>
      </c>
      <c r="F132" s="46">
        <f>[1]Н0228_1037000158513_02_0_69_!CS115</f>
        <v>2.4</v>
      </c>
      <c r="G132" s="46">
        <f>[1]Н0228_1037000158513_02_0_69_!CT115</f>
        <v>0</v>
      </c>
      <c r="H132" s="46">
        <f>[1]Н0228_1037000158513_02_0_69_!CU115</f>
        <v>0</v>
      </c>
      <c r="I132" s="46">
        <f>[1]Н0228_1037000158513_02_0_69_!CV115</f>
        <v>2.4</v>
      </c>
      <c r="J132" s="46">
        <f>[1]Н0228_1037000158513_02_0_69_!CW115</f>
        <v>0</v>
      </c>
      <c r="K132" s="46">
        <f>[1]Н0228_1037000158513_03_0_69_!AM115</f>
        <v>2</v>
      </c>
      <c r="L132" s="44">
        <f>[1]Н0228_1037000158513_02_0_69_!P115</f>
        <v>2024</v>
      </c>
      <c r="M132" s="46">
        <f>[1]Н0228_1037000158513_04_0_69_!D116</f>
        <v>2</v>
      </c>
      <c r="N132" s="47" t="str">
        <f>[1]Н0228_1037000158513_12_0_69_!AC115</f>
        <v>создание программного продукта</v>
      </c>
      <c r="O132" s="47" t="s">
        <v>40</v>
      </c>
      <c r="P132" s="46">
        <v>0</v>
      </c>
      <c r="Q132" s="46">
        <f>[1]Н0228_1037000158513_04_0_69_!CN116</f>
        <v>0</v>
      </c>
      <c r="R132" s="46">
        <v>0</v>
      </c>
      <c r="S132" s="46">
        <f>[1]Н0228_1037000158513_04_0_69_!CP116</f>
        <v>0</v>
      </c>
      <c r="T132" s="46">
        <v>0</v>
      </c>
      <c r="U132" s="46">
        <f>[1]Н0228_1037000158513_04_0_69_!CR116</f>
        <v>1</v>
      </c>
      <c r="V132" s="7" t="s">
        <v>38</v>
      </c>
    </row>
  </sheetData>
  <autoFilter ref="A19:W132">
    <filterColumn colId="21">
      <customFilters>
        <customFilter operator="notEqual" val=" "/>
      </customFilters>
    </filterColumn>
  </autoFilter>
  <mergeCells count="22">
    <mergeCell ref="N16:N18"/>
    <mergeCell ref="O16:O18"/>
    <mergeCell ref="P16:U16"/>
    <mergeCell ref="P17:Q17"/>
    <mergeCell ref="R17:S17"/>
    <mergeCell ref="T17:U17"/>
    <mergeCell ref="A9:U9"/>
    <mergeCell ref="A15:T15"/>
    <mergeCell ref="A16:A18"/>
    <mergeCell ref="B16:B18"/>
    <mergeCell ref="C16:C18"/>
    <mergeCell ref="D16:D18"/>
    <mergeCell ref="E16:E18"/>
    <mergeCell ref="F16:J17"/>
    <mergeCell ref="K16:K18"/>
    <mergeCell ref="L16:M17"/>
    <mergeCell ref="S1:U1"/>
    <mergeCell ref="S2:U2"/>
    <mergeCell ref="S3:U3"/>
    <mergeCell ref="A4:U4"/>
    <mergeCell ref="A6:U6"/>
    <mergeCell ref="A7:U7"/>
  </mergeCells>
  <pageMargins left="0.59055118110236227" right="0.19685039370078741" top="0.19685039370078741" bottom="0.19685039370078741" header="0.27559055118110237" footer="0.27559055118110237"/>
  <pageSetup paperSize="8" scale="3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Н0228_1037000158513_14_0_69_</vt:lpstr>
      <vt:lpstr>Н0228_1037000158513_14_0_69_!Заголовки_для_печати</vt:lpstr>
      <vt:lpstr>Н0228_1037000158513_14_0_69_!Область_печати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2023-02-28T06:34:53Z</dcterms:created>
  <dcterms:modified xsi:type="dcterms:W3CDTF">2023-02-28T06:35:04Z</dcterms:modified>
</cp:coreProperties>
</file>