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Корректировка ИП 2023\Документы в ДТР\28.02.2023\Н0228_1037000158513_69\"/>
    </mc:Choice>
  </mc:AlternateContent>
  <bookViews>
    <workbookView xWindow="0" yWindow="0" windowWidth="28800" windowHeight="12585"/>
  </bookViews>
  <sheets>
    <sheet name="Н0228_1037000158513_05_0_69_" sheetId="1" r:id="rId1"/>
  </sheets>
  <externalReferences>
    <externalReference r:id="rId2"/>
    <externalReference r:id="rId3"/>
  </externalReferences>
  <definedNames>
    <definedName name="_xlnm._FilterDatabase" localSheetId="0" hidden="1">Н0228_1037000158513_05_0_69_!$A$20:$BO$116</definedName>
    <definedName name="_xlnm.Print_Titles" localSheetId="0">Н0228_1037000158513_05_0_69_!$15:$19</definedName>
    <definedName name="_xlnm.Print_Area" localSheetId="0">Н0228_1037000158513_05_0_69_!$A$1:$AL$117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16" i="1" l="1"/>
  <c r="AJ116" i="1"/>
  <c r="AH116" i="1"/>
  <c r="AF116" i="1"/>
  <c r="AE116" i="1"/>
  <c r="AD116" i="1"/>
  <c r="AK116" i="1" s="1"/>
  <c r="AC116" i="1"/>
  <c r="AB116" i="1"/>
  <c r="AI116" i="1" s="1"/>
  <c r="AA116" i="1"/>
  <c r="Z116" i="1"/>
  <c r="AG116" i="1" s="1"/>
  <c r="AO116" i="1" s="1"/>
  <c r="Y116" i="1"/>
  <c r="C116" i="1"/>
  <c r="B116" i="1"/>
  <c r="A116" i="1"/>
  <c r="AL115" i="1"/>
  <c r="AJ115" i="1"/>
  <c r="AH115" i="1"/>
  <c r="AF115" i="1"/>
  <c r="AE115" i="1"/>
  <c r="AD115" i="1"/>
  <c r="AK115" i="1" s="1"/>
  <c r="AC115" i="1"/>
  <c r="AB115" i="1"/>
  <c r="AI115" i="1" s="1"/>
  <c r="AA115" i="1"/>
  <c r="Z115" i="1"/>
  <c r="AG115" i="1" s="1"/>
  <c r="AO115" i="1" s="1"/>
  <c r="Y115" i="1"/>
  <c r="C115" i="1"/>
  <c r="B115" i="1"/>
  <c r="A115" i="1"/>
  <c r="AL114" i="1"/>
  <c r="AJ114" i="1"/>
  <c r="AH114" i="1"/>
  <c r="AF114" i="1"/>
  <c r="AE114" i="1"/>
  <c r="AD114" i="1"/>
  <c r="AK114" i="1" s="1"/>
  <c r="AC114" i="1"/>
  <c r="AB114" i="1"/>
  <c r="AI114" i="1" s="1"/>
  <c r="AA114" i="1"/>
  <c r="Z114" i="1"/>
  <c r="AG114" i="1" s="1"/>
  <c r="AO114" i="1" s="1"/>
  <c r="C114" i="1"/>
  <c r="B114" i="1"/>
  <c r="A114" i="1"/>
  <c r="AO113" i="1"/>
  <c r="AK113" i="1"/>
  <c r="AI113" i="1"/>
  <c r="AG113" i="1"/>
  <c r="AE113" i="1"/>
  <c r="AL113" i="1" s="1"/>
  <c r="AD113" i="1"/>
  <c r="AC113" i="1"/>
  <c r="AJ113" i="1" s="1"/>
  <c r="AB113" i="1"/>
  <c r="AA113" i="1"/>
  <c r="AH113" i="1" s="1"/>
  <c r="Z113" i="1"/>
  <c r="Y113" i="1"/>
  <c r="AF113" i="1" s="1"/>
  <c r="C113" i="1"/>
  <c r="B113" i="1"/>
  <c r="A113" i="1"/>
  <c r="AS112" i="1"/>
  <c r="AR112" i="1"/>
  <c r="AQ112" i="1"/>
  <c r="AP112" i="1"/>
  <c r="AO112" i="1"/>
  <c r="AN112" i="1"/>
  <c r="AM112" i="1"/>
  <c r="AK112" i="1"/>
  <c r="AI112" i="1"/>
  <c r="AG112" i="1"/>
  <c r="AE112" i="1"/>
  <c r="AL112" i="1" s="1"/>
  <c r="AD112" i="1"/>
  <c r="AC112" i="1"/>
  <c r="AJ112" i="1" s="1"/>
  <c r="AB112" i="1"/>
  <c r="AA112" i="1"/>
  <c r="AH112" i="1" s="1"/>
  <c r="Z112" i="1"/>
  <c r="Y112" i="1"/>
  <c r="AF112" i="1" s="1"/>
  <c r="C112" i="1"/>
  <c r="B112" i="1"/>
  <c r="A112" i="1"/>
  <c r="AL111" i="1"/>
  <c r="AJ111" i="1"/>
  <c r="AH111" i="1"/>
  <c r="AF111" i="1"/>
  <c r="AE111" i="1"/>
  <c r="AD111" i="1"/>
  <c r="AK111" i="1" s="1"/>
  <c r="AC111" i="1"/>
  <c r="AB111" i="1"/>
  <c r="AI111" i="1" s="1"/>
  <c r="AA111" i="1"/>
  <c r="Z111" i="1"/>
  <c r="AG111" i="1" s="1"/>
  <c r="Y111" i="1"/>
  <c r="C111" i="1"/>
  <c r="B111" i="1"/>
  <c r="A111" i="1"/>
  <c r="AK110" i="1"/>
  <c r="AI110" i="1"/>
  <c r="AG110" i="1"/>
  <c r="AE110" i="1"/>
  <c r="AL110" i="1" s="1"/>
  <c r="AD110" i="1"/>
  <c r="AC110" i="1"/>
  <c r="AJ110" i="1" s="1"/>
  <c r="AB110" i="1"/>
  <c r="AA110" i="1"/>
  <c r="AH110" i="1" s="1"/>
  <c r="Z110" i="1"/>
  <c r="Y110" i="1"/>
  <c r="AF110" i="1" s="1"/>
  <c r="C110" i="1"/>
  <c r="B110" i="1"/>
  <c r="A110" i="1"/>
  <c r="AL109" i="1"/>
  <c r="AH109" i="1"/>
  <c r="AG109" i="1"/>
  <c r="AF109" i="1"/>
  <c r="AD109" i="1"/>
  <c r="AC109" i="1"/>
  <c r="AB109" i="1"/>
  <c r="AA109" i="1"/>
  <c r="Y109" i="1"/>
  <c r="I109" i="1"/>
  <c r="H109" i="1"/>
  <c r="G109" i="1"/>
  <c r="AI109" i="1" s="1"/>
  <c r="F109" i="1"/>
  <c r="C109" i="1"/>
  <c r="B109" i="1"/>
  <c r="A109" i="1"/>
  <c r="AK108" i="1"/>
  <c r="AG108" i="1"/>
  <c r="AE108" i="1"/>
  <c r="AL108" i="1" s="1"/>
  <c r="AD108" i="1"/>
  <c r="AC108" i="1"/>
  <c r="AB108" i="1"/>
  <c r="AI108" i="1" s="1"/>
  <c r="AA108" i="1"/>
  <c r="AH108" i="1" s="1"/>
  <c r="Z108" i="1"/>
  <c r="Y108" i="1"/>
  <c r="C108" i="1"/>
  <c r="B108" i="1"/>
  <c r="A108" i="1"/>
  <c r="AL107" i="1"/>
  <c r="AH107" i="1"/>
  <c r="AE107" i="1"/>
  <c r="AD107" i="1"/>
  <c r="AK107" i="1" s="1"/>
  <c r="AC107" i="1"/>
  <c r="AJ107" i="1" s="1"/>
  <c r="AB107" i="1"/>
  <c r="AI107" i="1" s="1"/>
  <c r="AA107" i="1"/>
  <c r="Z107" i="1"/>
  <c r="AG107" i="1" s="1"/>
  <c r="Y107" i="1"/>
  <c r="AF107" i="1" s="1"/>
  <c r="C107" i="1"/>
  <c r="B107" i="1"/>
  <c r="A107" i="1"/>
  <c r="AI106" i="1"/>
  <c r="AE106" i="1"/>
  <c r="AD106" i="1"/>
  <c r="AK106" i="1" s="1"/>
  <c r="AC106" i="1"/>
  <c r="AJ106" i="1" s="1"/>
  <c r="AB106" i="1"/>
  <c r="AA106" i="1"/>
  <c r="Z106" i="1"/>
  <c r="AG106" i="1" s="1"/>
  <c r="Y106" i="1"/>
  <c r="AF106" i="1" s="1"/>
  <c r="C106" i="1"/>
  <c r="B106" i="1"/>
  <c r="A106" i="1"/>
  <c r="AJ105" i="1"/>
  <c r="AF105" i="1"/>
  <c r="AE105" i="1"/>
  <c r="AL105" i="1" s="1"/>
  <c r="AD105" i="1"/>
  <c r="AK105" i="1" s="1"/>
  <c r="AC105" i="1"/>
  <c r="AB105" i="1"/>
  <c r="AI105" i="1" s="1"/>
  <c r="AA105" i="1"/>
  <c r="AH105" i="1" s="1"/>
  <c r="Z105" i="1"/>
  <c r="AG105" i="1" s="1"/>
  <c r="Y105" i="1"/>
  <c r="C105" i="1"/>
  <c r="B105" i="1"/>
  <c r="A105" i="1"/>
  <c r="AS104" i="1"/>
  <c r="AR104" i="1"/>
  <c r="AQ104" i="1"/>
  <c r="AP104" i="1"/>
  <c r="AO104" i="1"/>
  <c r="AN104" i="1"/>
  <c r="AM104" i="1"/>
  <c r="AJ104" i="1"/>
  <c r="AF104" i="1"/>
  <c r="AE104" i="1"/>
  <c r="AL104" i="1" s="1"/>
  <c r="AD104" i="1"/>
  <c r="AK104" i="1" s="1"/>
  <c r="AC104" i="1"/>
  <c r="AB104" i="1"/>
  <c r="AI104" i="1" s="1"/>
  <c r="AA104" i="1"/>
  <c r="AH104" i="1" s="1"/>
  <c r="Z104" i="1"/>
  <c r="AG104" i="1" s="1"/>
  <c r="Y104" i="1"/>
  <c r="C104" i="1"/>
  <c r="B104" i="1"/>
  <c r="A104" i="1"/>
  <c r="AS103" i="1"/>
  <c r="AR103" i="1"/>
  <c r="AQ103" i="1"/>
  <c r="AP103" i="1"/>
  <c r="AO103" i="1"/>
  <c r="AN103" i="1"/>
  <c r="AM103" i="1"/>
  <c r="AJ103" i="1"/>
  <c r="AF103" i="1"/>
  <c r="AE103" i="1"/>
  <c r="AL103" i="1" s="1"/>
  <c r="AD103" i="1"/>
  <c r="AK103" i="1" s="1"/>
  <c r="AC103" i="1"/>
  <c r="AB103" i="1"/>
  <c r="AI103" i="1" s="1"/>
  <c r="AA103" i="1"/>
  <c r="AH103" i="1" s="1"/>
  <c r="Z103" i="1"/>
  <c r="AG103" i="1" s="1"/>
  <c r="Y103" i="1"/>
  <c r="C103" i="1"/>
  <c r="B103" i="1"/>
  <c r="A103" i="1"/>
  <c r="AL102" i="1"/>
  <c r="AH102" i="1"/>
  <c r="AE102" i="1"/>
  <c r="AD102" i="1"/>
  <c r="AK102" i="1" s="1"/>
  <c r="AC102" i="1"/>
  <c r="AJ102" i="1" s="1"/>
  <c r="AB102" i="1"/>
  <c r="AI102" i="1" s="1"/>
  <c r="AA102" i="1"/>
  <c r="Z102" i="1"/>
  <c r="AG102" i="1" s="1"/>
  <c r="AO102" i="1" s="1"/>
  <c r="Y102" i="1"/>
  <c r="AF102" i="1" s="1"/>
  <c r="C102" i="1"/>
  <c r="B102" i="1"/>
  <c r="A102" i="1"/>
  <c r="AJ101" i="1"/>
  <c r="AF101" i="1"/>
  <c r="AE101" i="1"/>
  <c r="AL101" i="1" s="1"/>
  <c r="AD101" i="1"/>
  <c r="AK101" i="1" s="1"/>
  <c r="AC101" i="1"/>
  <c r="AB101" i="1"/>
  <c r="AI101" i="1" s="1"/>
  <c r="AA101" i="1"/>
  <c r="AH101" i="1" s="1"/>
  <c r="Z101" i="1"/>
  <c r="AG101" i="1" s="1"/>
  <c r="AO101" i="1" s="1"/>
  <c r="Y101" i="1"/>
  <c r="C101" i="1"/>
  <c r="B101" i="1"/>
  <c r="A101" i="1"/>
  <c r="AS100" i="1"/>
  <c r="AR100" i="1"/>
  <c r="AQ100" i="1"/>
  <c r="AP100" i="1"/>
  <c r="AO100" i="1"/>
  <c r="AN100" i="1"/>
  <c r="AM100" i="1"/>
  <c r="AJ100" i="1"/>
  <c r="AF100" i="1"/>
  <c r="AE100" i="1"/>
  <c r="AL100" i="1" s="1"/>
  <c r="AD100" i="1"/>
  <c r="AK100" i="1" s="1"/>
  <c r="AC100" i="1"/>
  <c r="AB100" i="1"/>
  <c r="AI100" i="1" s="1"/>
  <c r="AA100" i="1"/>
  <c r="AH100" i="1" s="1"/>
  <c r="Z100" i="1"/>
  <c r="AG100" i="1" s="1"/>
  <c r="Y100" i="1"/>
  <c r="C100" i="1"/>
  <c r="B100" i="1"/>
  <c r="A100" i="1"/>
  <c r="AS99" i="1"/>
  <c r="AR99" i="1"/>
  <c r="AQ99" i="1"/>
  <c r="AP99" i="1"/>
  <c r="AO99" i="1"/>
  <c r="AN99" i="1"/>
  <c r="AM99" i="1"/>
  <c r="AJ99" i="1"/>
  <c r="AF99" i="1"/>
  <c r="AE99" i="1"/>
  <c r="AL99" i="1" s="1"/>
  <c r="AD99" i="1"/>
  <c r="AK99" i="1" s="1"/>
  <c r="AC99" i="1"/>
  <c r="AB99" i="1"/>
  <c r="AI99" i="1" s="1"/>
  <c r="AA99" i="1"/>
  <c r="AH99" i="1" s="1"/>
  <c r="Z99" i="1"/>
  <c r="AG99" i="1" s="1"/>
  <c r="Y99" i="1"/>
  <c r="C99" i="1"/>
  <c r="B99" i="1"/>
  <c r="A99" i="1"/>
  <c r="AS98" i="1"/>
  <c r="AR98" i="1"/>
  <c r="AQ98" i="1"/>
  <c r="AP98" i="1"/>
  <c r="AO98" i="1"/>
  <c r="AN98" i="1"/>
  <c r="AM98" i="1"/>
  <c r="AJ98" i="1"/>
  <c r="AF98" i="1"/>
  <c r="AE98" i="1"/>
  <c r="AL98" i="1" s="1"/>
  <c r="AD98" i="1"/>
  <c r="AK98" i="1" s="1"/>
  <c r="AC98" i="1"/>
  <c r="AB98" i="1"/>
  <c r="AI98" i="1" s="1"/>
  <c r="AA98" i="1"/>
  <c r="AH98" i="1" s="1"/>
  <c r="Z98" i="1"/>
  <c r="AG98" i="1" s="1"/>
  <c r="Y98" i="1"/>
  <c r="C98" i="1"/>
  <c r="B98" i="1"/>
  <c r="A98" i="1"/>
  <c r="AS97" i="1"/>
  <c r="AR97" i="1"/>
  <c r="AQ97" i="1"/>
  <c r="AP97" i="1"/>
  <c r="AO97" i="1"/>
  <c r="AN97" i="1"/>
  <c r="AM97" i="1"/>
  <c r="AJ97" i="1"/>
  <c r="AF97" i="1"/>
  <c r="AE97" i="1"/>
  <c r="AL97" i="1" s="1"/>
  <c r="AD97" i="1"/>
  <c r="AK97" i="1" s="1"/>
  <c r="AC97" i="1"/>
  <c r="AB97" i="1"/>
  <c r="AI97" i="1" s="1"/>
  <c r="AA97" i="1"/>
  <c r="AH97" i="1" s="1"/>
  <c r="Z97" i="1"/>
  <c r="AG97" i="1" s="1"/>
  <c r="Y97" i="1"/>
  <c r="C97" i="1"/>
  <c r="B97" i="1"/>
  <c r="A97" i="1"/>
  <c r="AS96" i="1"/>
  <c r="AR96" i="1"/>
  <c r="AQ96" i="1"/>
  <c r="AP96" i="1"/>
  <c r="AO96" i="1"/>
  <c r="AN96" i="1"/>
  <c r="AM96" i="1"/>
  <c r="AJ96" i="1"/>
  <c r="AF96" i="1"/>
  <c r="AE96" i="1"/>
  <c r="AL96" i="1" s="1"/>
  <c r="AD96" i="1"/>
  <c r="AK96" i="1" s="1"/>
  <c r="AC96" i="1"/>
  <c r="AB96" i="1"/>
  <c r="AI96" i="1" s="1"/>
  <c r="AA96" i="1"/>
  <c r="AH96" i="1" s="1"/>
  <c r="Z96" i="1"/>
  <c r="AG96" i="1" s="1"/>
  <c r="Y96" i="1"/>
  <c r="C96" i="1"/>
  <c r="B96" i="1"/>
  <c r="A96" i="1"/>
  <c r="AS95" i="1"/>
  <c r="AR95" i="1"/>
  <c r="AQ95" i="1"/>
  <c r="AP95" i="1"/>
  <c r="AO95" i="1"/>
  <c r="AN95" i="1"/>
  <c r="AM95" i="1"/>
  <c r="AJ95" i="1"/>
  <c r="AF95" i="1"/>
  <c r="AE95" i="1"/>
  <c r="AL95" i="1" s="1"/>
  <c r="AD95" i="1"/>
  <c r="AK95" i="1" s="1"/>
  <c r="AC95" i="1"/>
  <c r="AB95" i="1"/>
  <c r="AI95" i="1" s="1"/>
  <c r="AA95" i="1"/>
  <c r="AH95" i="1" s="1"/>
  <c r="Z95" i="1"/>
  <c r="AG95" i="1" s="1"/>
  <c r="Y95" i="1"/>
  <c r="C95" i="1"/>
  <c r="B95" i="1"/>
  <c r="A95" i="1"/>
  <c r="AS94" i="1"/>
  <c r="AR94" i="1"/>
  <c r="AQ94" i="1"/>
  <c r="AP94" i="1"/>
  <c r="AO94" i="1"/>
  <c r="AN94" i="1"/>
  <c r="AM94" i="1"/>
  <c r="AJ94" i="1"/>
  <c r="AF94" i="1"/>
  <c r="AE94" i="1"/>
  <c r="AL94" i="1" s="1"/>
  <c r="AD94" i="1"/>
  <c r="AK94" i="1" s="1"/>
  <c r="AC94" i="1"/>
  <c r="AB94" i="1"/>
  <c r="AI94" i="1" s="1"/>
  <c r="AA94" i="1"/>
  <c r="AH94" i="1" s="1"/>
  <c r="Z94" i="1"/>
  <c r="AG94" i="1" s="1"/>
  <c r="Y94" i="1"/>
  <c r="C94" i="1"/>
  <c r="B94" i="1"/>
  <c r="A94" i="1"/>
  <c r="AS93" i="1"/>
  <c r="AR93" i="1"/>
  <c r="AQ93" i="1"/>
  <c r="AP93" i="1"/>
  <c r="AO93" i="1"/>
  <c r="AN93" i="1"/>
  <c r="AM93" i="1"/>
  <c r="AJ93" i="1"/>
  <c r="AF93" i="1"/>
  <c r="AE93" i="1"/>
  <c r="AL93" i="1" s="1"/>
  <c r="AD93" i="1"/>
  <c r="AK93" i="1" s="1"/>
  <c r="AC93" i="1"/>
  <c r="AB93" i="1"/>
  <c r="AA93" i="1"/>
  <c r="AH93" i="1" s="1"/>
  <c r="Z93" i="1"/>
  <c r="AG93" i="1" s="1"/>
  <c r="Y93" i="1"/>
  <c r="C93" i="1"/>
  <c r="B93" i="1"/>
  <c r="A93" i="1"/>
  <c r="AD92" i="1"/>
  <c r="Z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H92" i="1"/>
  <c r="G92" i="1"/>
  <c r="F92" i="1"/>
  <c r="E92" i="1"/>
  <c r="AG92" i="1" s="1"/>
  <c r="AO92" i="1" s="1"/>
  <c r="D92" i="1"/>
  <c r="C92" i="1"/>
  <c r="B92" i="1"/>
  <c r="A92" i="1"/>
  <c r="AL91" i="1"/>
  <c r="AK91" i="1"/>
  <c r="AJ91" i="1"/>
  <c r="AI91" i="1"/>
  <c r="AH91" i="1"/>
  <c r="AG91" i="1"/>
  <c r="AO91" i="1" s="1"/>
  <c r="AF91" i="1"/>
  <c r="C91" i="1"/>
  <c r="B91" i="1"/>
  <c r="A91" i="1"/>
  <c r="AJ90" i="1"/>
  <c r="AI90" i="1"/>
  <c r="AF90" i="1"/>
  <c r="AE90" i="1"/>
  <c r="AD90" i="1"/>
  <c r="AK90" i="1" s="1"/>
  <c r="AC90" i="1"/>
  <c r="AB90" i="1"/>
  <c r="AA90" i="1"/>
  <c r="AH90" i="1" s="1"/>
  <c r="Z90" i="1"/>
  <c r="AG90" i="1" s="1"/>
  <c r="Y90" i="1"/>
  <c r="C90" i="1"/>
  <c r="B90" i="1"/>
  <c r="A90" i="1"/>
  <c r="AK89" i="1"/>
  <c r="AJ89" i="1"/>
  <c r="AG89" i="1"/>
  <c r="AF89" i="1"/>
  <c r="AE89" i="1"/>
  <c r="AL89" i="1" s="1"/>
  <c r="AD89" i="1"/>
  <c r="AC89" i="1"/>
  <c r="AB89" i="1"/>
  <c r="AI89" i="1" s="1"/>
  <c r="AA89" i="1"/>
  <c r="AH89" i="1" s="1"/>
  <c r="Z89" i="1"/>
  <c r="Y89" i="1"/>
  <c r="C89" i="1"/>
  <c r="B89" i="1"/>
  <c r="A89" i="1"/>
  <c r="AL88" i="1"/>
  <c r="AK88" i="1"/>
  <c r="AH88" i="1"/>
  <c r="AG88" i="1"/>
  <c r="AD88" i="1"/>
  <c r="AC88" i="1"/>
  <c r="AJ88" i="1" s="1"/>
  <c r="AB88" i="1"/>
  <c r="AI88" i="1" s="1"/>
  <c r="AA88" i="1"/>
  <c r="Z88" i="1"/>
  <c r="Y88" i="1"/>
  <c r="AF88" i="1" s="1"/>
  <c r="C88" i="1"/>
  <c r="B88" i="1"/>
  <c r="A88" i="1"/>
  <c r="AL87" i="1"/>
  <c r="AK87" i="1"/>
  <c r="AH87" i="1"/>
  <c r="AG87" i="1"/>
  <c r="AE87" i="1"/>
  <c r="AD87" i="1"/>
  <c r="AC87" i="1"/>
  <c r="AB87" i="1"/>
  <c r="AI87" i="1" s="1"/>
  <c r="AA87" i="1"/>
  <c r="Z87" i="1"/>
  <c r="Y87" i="1"/>
  <c r="AF87" i="1" s="1"/>
  <c r="C87" i="1"/>
  <c r="B87" i="1"/>
  <c r="A87" i="1"/>
  <c r="AL86" i="1"/>
  <c r="AJ86" i="1"/>
  <c r="AI86" i="1"/>
  <c r="AH86" i="1"/>
  <c r="AE86" i="1"/>
  <c r="AD86" i="1"/>
  <c r="AK86" i="1" s="1"/>
  <c r="AB86" i="1"/>
  <c r="AA86" i="1"/>
  <c r="Z86" i="1"/>
  <c r="AG86" i="1" s="1"/>
  <c r="Y86" i="1"/>
  <c r="AF86" i="1" s="1"/>
  <c r="C86" i="1"/>
  <c r="B86" i="1"/>
  <c r="A86" i="1"/>
  <c r="AL85" i="1"/>
  <c r="AJ85" i="1"/>
  <c r="AI85" i="1"/>
  <c r="AH85" i="1"/>
  <c r="AE85" i="1"/>
  <c r="AD85" i="1"/>
  <c r="AK85" i="1" s="1"/>
  <c r="AB85" i="1"/>
  <c r="AA85" i="1"/>
  <c r="Z85" i="1"/>
  <c r="AG85" i="1" s="1"/>
  <c r="Y85" i="1"/>
  <c r="C85" i="1"/>
  <c r="B85" i="1"/>
  <c r="A85" i="1"/>
  <c r="AL84" i="1"/>
  <c r="AJ84" i="1"/>
  <c r="AI84" i="1"/>
  <c r="AH84" i="1"/>
  <c r="AE84" i="1"/>
  <c r="AD84" i="1"/>
  <c r="AB84" i="1"/>
  <c r="Z84" i="1"/>
  <c r="AG84" i="1" s="1"/>
  <c r="AG79" i="1" s="1"/>
  <c r="AO79" i="1" s="1"/>
  <c r="Y84" i="1"/>
  <c r="AF84" i="1" s="1"/>
  <c r="C84" i="1"/>
  <c r="B84" i="1"/>
  <c r="A84" i="1"/>
  <c r="AS83" i="1"/>
  <c r="AR83" i="1"/>
  <c r="AQ83" i="1"/>
  <c r="AP83" i="1"/>
  <c r="AO83" i="1"/>
  <c r="AN83" i="1"/>
  <c r="AM83" i="1"/>
  <c r="AK83" i="1"/>
  <c r="AJ83" i="1"/>
  <c r="AG83" i="1"/>
  <c r="AF83" i="1"/>
  <c r="AE83" i="1"/>
  <c r="AL83" i="1" s="1"/>
  <c r="AD83" i="1"/>
  <c r="AC83" i="1"/>
  <c r="AB83" i="1"/>
  <c r="AI83" i="1" s="1"/>
  <c r="AA83" i="1"/>
  <c r="AH83" i="1" s="1"/>
  <c r="Z83" i="1"/>
  <c r="Y83" i="1"/>
  <c r="C83" i="1"/>
  <c r="B83" i="1"/>
  <c r="A83" i="1"/>
  <c r="AS82" i="1"/>
  <c r="AR82" i="1"/>
  <c r="AQ82" i="1"/>
  <c r="AP82" i="1"/>
  <c r="AO82" i="1"/>
  <c r="AN82" i="1"/>
  <c r="AM82" i="1"/>
  <c r="AK82" i="1"/>
  <c r="AJ82" i="1"/>
  <c r="AG82" i="1"/>
  <c r="AF82" i="1"/>
  <c r="AE82" i="1"/>
  <c r="AL82" i="1" s="1"/>
  <c r="AD82" i="1"/>
  <c r="AC82" i="1"/>
  <c r="AB82" i="1"/>
  <c r="AI82" i="1" s="1"/>
  <c r="AA82" i="1"/>
  <c r="AH82" i="1" s="1"/>
  <c r="Z82" i="1"/>
  <c r="Y82" i="1"/>
  <c r="C82" i="1"/>
  <c r="B82" i="1"/>
  <c r="A82" i="1"/>
  <c r="AS81" i="1"/>
  <c r="AR81" i="1"/>
  <c r="AQ81" i="1"/>
  <c r="AP81" i="1"/>
  <c r="AO81" i="1"/>
  <c r="AN81" i="1"/>
  <c r="AM81" i="1"/>
  <c r="AK81" i="1"/>
  <c r="AJ81" i="1"/>
  <c r="AG81" i="1"/>
  <c r="AF81" i="1"/>
  <c r="AE81" i="1"/>
  <c r="AL81" i="1" s="1"/>
  <c r="AD81" i="1"/>
  <c r="AC81" i="1"/>
  <c r="AB81" i="1"/>
  <c r="AI81" i="1" s="1"/>
  <c r="AA81" i="1"/>
  <c r="AH81" i="1" s="1"/>
  <c r="Z81" i="1"/>
  <c r="Y81" i="1"/>
  <c r="C81" i="1"/>
  <c r="B81" i="1"/>
  <c r="A81" i="1"/>
  <c r="AS80" i="1"/>
  <c r="AR80" i="1"/>
  <c r="AQ80" i="1"/>
  <c r="AP80" i="1"/>
  <c r="AO80" i="1"/>
  <c r="AN80" i="1"/>
  <c r="AM80" i="1"/>
  <c r="AJ80" i="1"/>
  <c r="AG80" i="1"/>
  <c r="AF80" i="1"/>
  <c r="AE80" i="1"/>
  <c r="AL80" i="1" s="1"/>
  <c r="AD80" i="1"/>
  <c r="AK80" i="1" s="1"/>
  <c r="AB80" i="1"/>
  <c r="AI80" i="1" s="1"/>
  <c r="AI79" i="1" s="1"/>
  <c r="AA80" i="1"/>
  <c r="Y80" i="1"/>
  <c r="C80" i="1"/>
  <c r="B80" i="1"/>
  <c r="A80" i="1"/>
  <c r="Z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A79" i="1"/>
  <c r="AS78" i="1"/>
  <c r="AR78" i="1"/>
  <c r="AQ78" i="1"/>
  <c r="AP78" i="1"/>
  <c r="AO78" i="1"/>
  <c r="AN78" i="1"/>
  <c r="AM78" i="1"/>
  <c r="AL78" i="1"/>
  <c r="AK78" i="1"/>
  <c r="AH78" i="1"/>
  <c r="AG78" i="1"/>
  <c r="AE78" i="1"/>
  <c r="AD78" i="1"/>
  <c r="AC78" i="1"/>
  <c r="AB78" i="1"/>
  <c r="AI78" i="1" s="1"/>
  <c r="AA78" i="1"/>
  <c r="Z78" i="1"/>
  <c r="Y78" i="1"/>
  <c r="C78" i="1"/>
  <c r="B78" i="1"/>
  <c r="A78" i="1"/>
  <c r="AI77" i="1"/>
  <c r="AE77" i="1"/>
  <c r="AE75" i="1" s="1"/>
  <c r="AD77" i="1"/>
  <c r="AB77" i="1"/>
  <c r="AA77" i="1"/>
  <c r="AA75" i="1" s="1"/>
  <c r="Z77" i="1"/>
  <c r="X77" i="1"/>
  <c r="W77" i="1"/>
  <c r="W75" i="1" s="1"/>
  <c r="V77" i="1"/>
  <c r="U77" i="1"/>
  <c r="T77" i="1"/>
  <c r="S77" i="1"/>
  <c r="S75" i="1" s="1"/>
  <c r="R77" i="1"/>
  <c r="Q77" i="1"/>
  <c r="P77" i="1"/>
  <c r="O77" i="1"/>
  <c r="O75" i="1" s="1"/>
  <c r="N77" i="1"/>
  <c r="M77" i="1"/>
  <c r="L77" i="1"/>
  <c r="K77" i="1"/>
  <c r="K75" i="1" s="1"/>
  <c r="J77" i="1"/>
  <c r="AL77" i="1" s="1"/>
  <c r="I77" i="1"/>
  <c r="H77" i="1"/>
  <c r="G77" i="1"/>
  <c r="G75" i="1" s="1"/>
  <c r="AI75" i="1" s="1"/>
  <c r="F77" i="1"/>
  <c r="AH77" i="1" s="1"/>
  <c r="E77" i="1"/>
  <c r="D77" i="1"/>
  <c r="C77" i="1"/>
  <c r="B77" i="1"/>
  <c r="A77" i="1"/>
  <c r="AL76" i="1"/>
  <c r="AK76" i="1"/>
  <c r="AJ76" i="1"/>
  <c r="AI76" i="1"/>
  <c r="AH76" i="1"/>
  <c r="AG76" i="1"/>
  <c r="AO76" i="1" s="1"/>
  <c r="AF76" i="1"/>
  <c r="C76" i="1"/>
  <c r="B76" i="1"/>
  <c r="A76" i="1"/>
  <c r="AK75" i="1"/>
  <c r="AD75" i="1"/>
  <c r="AB75" i="1"/>
  <c r="Z75" i="1"/>
  <c r="X75" i="1"/>
  <c r="V75" i="1"/>
  <c r="U75" i="1"/>
  <c r="T75" i="1"/>
  <c r="R75" i="1"/>
  <c r="Q75" i="1"/>
  <c r="P75" i="1"/>
  <c r="N75" i="1"/>
  <c r="M75" i="1"/>
  <c r="L75" i="1"/>
  <c r="J75" i="1"/>
  <c r="I75" i="1"/>
  <c r="H75" i="1"/>
  <c r="F75" i="1"/>
  <c r="E75" i="1"/>
  <c r="AG75" i="1" s="1"/>
  <c r="AO75" i="1" s="1"/>
  <c r="D75" i="1"/>
  <c r="C75" i="1"/>
  <c r="B75" i="1"/>
  <c r="A75" i="1"/>
  <c r="AL74" i="1"/>
  <c r="AK74" i="1"/>
  <c r="AJ74" i="1"/>
  <c r="AI74" i="1"/>
  <c r="AH74" i="1"/>
  <c r="AG74" i="1"/>
  <c r="AO74" i="1" s="1"/>
  <c r="AF74" i="1"/>
  <c r="C74" i="1"/>
  <c r="B74" i="1"/>
  <c r="A74" i="1"/>
  <c r="AO73" i="1"/>
  <c r="AL73" i="1"/>
  <c r="AK73" i="1"/>
  <c r="AJ73" i="1"/>
  <c r="AI73" i="1"/>
  <c r="AH73" i="1"/>
  <c r="AG73" i="1"/>
  <c r="AF73" i="1"/>
  <c r="C73" i="1"/>
  <c r="B73" i="1"/>
  <c r="A73" i="1"/>
  <c r="AH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AL72" i="1" s="1"/>
  <c r="I72" i="1"/>
  <c r="H72" i="1"/>
  <c r="AJ72" i="1" s="1"/>
  <c r="G72" i="1"/>
  <c r="F72" i="1"/>
  <c r="E72" i="1"/>
  <c r="D72" i="1"/>
  <c r="AF72" i="1" s="1"/>
  <c r="C72" i="1"/>
  <c r="B72" i="1"/>
  <c r="A72" i="1"/>
  <c r="AL71" i="1"/>
  <c r="AK71" i="1"/>
  <c r="AJ71" i="1"/>
  <c r="AI71" i="1"/>
  <c r="AH71" i="1"/>
  <c r="AG71" i="1"/>
  <c r="AO71" i="1" s="1"/>
  <c r="AF71" i="1"/>
  <c r="C71" i="1"/>
  <c r="B71" i="1"/>
  <c r="A71" i="1"/>
  <c r="AL70" i="1"/>
  <c r="AK70" i="1"/>
  <c r="AJ70" i="1"/>
  <c r="AI70" i="1"/>
  <c r="AH70" i="1"/>
  <c r="AG70" i="1"/>
  <c r="AO70" i="1" s="1"/>
  <c r="AF70" i="1"/>
  <c r="C70" i="1"/>
  <c r="B70" i="1"/>
  <c r="A70" i="1"/>
  <c r="AO69" i="1"/>
  <c r="AL69" i="1"/>
  <c r="AK69" i="1"/>
  <c r="AJ69" i="1"/>
  <c r="AI69" i="1"/>
  <c r="AH69" i="1"/>
  <c r="AG69" i="1"/>
  <c r="AF69" i="1"/>
  <c r="C69" i="1"/>
  <c r="B69" i="1"/>
  <c r="A69" i="1"/>
  <c r="AS68" i="1"/>
  <c r="AR68" i="1"/>
  <c r="AQ68" i="1"/>
  <c r="AP68" i="1"/>
  <c r="AO68" i="1"/>
  <c r="AN68" i="1"/>
  <c r="AM68" i="1"/>
  <c r="AL68" i="1"/>
  <c r="AJ68" i="1"/>
  <c r="AH68" i="1"/>
  <c r="AF68" i="1"/>
  <c r="AE68" i="1"/>
  <c r="AD68" i="1"/>
  <c r="AK68" i="1" s="1"/>
  <c r="AC68" i="1"/>
  <c r="AB68" i="1"/>
  <c r="AI68" i="1" s="1"/>
  <c r="AA68" i="1"/>
  <c r="Z68" i="1"/>
  <c r="AG68" i="1" s="1"/>
  <c r="Y68" i="1"/>
  <c r="C68" i="1"/>
  <c r="B68" i="1"/>
  <c r="A68" i="1"/>
  <c r="AS67" i="1"/>
  <c r="AR67" i="1"/>
  <c r="AQ67" i="1"/>
  <c r="AP67" i="1"/>
  <c r="AO67" i="1"/>
  <c r="AN67" i="1"/>
  <c r="AM67" i="1"/>
  <c r="AL67" i="1"/>
  <c r="AJ67" i="1"/>
  <c r="AH67" i="1"/>
  <c r="AF67" i="1"/>
  <c r="AE67" i="1"/>
  <c r="AD67" i="1"/>
  <c r="AK67" i="1" s="1"/>
  <c r="AC67" i="1"/>
  <c r="AB67" i="1"/>
  <c r="AA67" i="1"/>
  <c r="Z67" i="1"/>
  <c r="AG67" i="1" s="1"/>
  <c r="Y67" i="1"/>
  <c r="Y66" i="1" s="1"/>
  <c r="C67" i="1"/>
  <c r="B67" i="1"/>
  <c r="A67" i="1"/>
  <c r="AE66" i="1"/>
  <c r="AD66" i="1"/>
  <c r="AC66" i="1"/>
  <c r="AA66" i="1"/>
  <c r="Z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AL66" i="1" s="1"/>
  <c r="I66" i="1"/>
  <c r="H66" i="1"/>
  <c r="AJ66" i="1" s="1"/>
  <c r="G66" i="1"/>
  <c r="F66" i="1"/>
  <c r="AH66" i="1" s="1"/>
  <c r="E66" i="1"/>
  <c r="AG66" i="1" s="1"/>
  <c r="AO66" i="1" s="1"/>
  <c r="D66" i="1"/>
  <c r="AF66" i="1" s="1"/>
  <c r="C66" i="1"/>
  <c r="B66" i="1"/>
  <c r="A66" i="1"/>
  <c r="AL65" i="1"/>
  <c r="AK65" i="1"/>
  <c r="AJ65" i="1"/>
  <c r="AI65" i="1"/>
  <c r="AH65" i="1"/>
  <c r="AG65" i="1"/>
  <c r="AO65" i="1" s="1"/>
  <c r="AF65" i="1"/>
  <c r="C65" i="1"/>
  <c r="B65" i="1"/>
  <c r="A65" i="1"/>
  <c r="AL64" i="1"/>
  <c r="AK64" i="1"/>
  <c r="AJ64" i="1"/>
  <c r="AI64" i="1"/>
  <c r="AH64" i="1"/>
  <c r="AG64" i="1"/>
  <c r="AO64" i="1" s="1"/>
  <c r="AF64" i="1"/>
  <c r="C64" i="1"/>
  <c r="B64" i="1"/>
  <c r="A64" i="1"/>
  <c r="AO63" i="1"/>
  <c r="AL63" i="1"/>
  <c r="AK63" i="1"/>
  <c r="AJ63" i="1"/>
  <c r="AI63" i="1"/>
  <c r="AH63" i="1"/>
  <c r="AG63" i="1"/>
  <c r="AF63" i="1"/>
  <c r="C63" i="1"/>
  <c r="B63" i="1"/>
  <c r="A63" i="1"/>
  <c r="AS62" i="1"/>
  <c r="AR62" i="1"/>
  <c r="AQ62" i="1"/>
  <c r="AP62" i="1"/>
  <c r="AO62" i="1"/>
  <c r="AN62" i="1"/>
  <c r="AM62" i="1"/>
  <c r="AL62" i="1"/>
  <c r="AK62" i="1"/>
  <c r="AJ62" i="1"/>
  <c r="AG62" i="1"/>
  <c r="AF62" i="1"/>
  <c r="AD62" i="1"/>
  <c r="AC62" i="1"/>
  <c r="AB62" i="1"/>
  <c r="AI62" i="1" s="1"/>
  <c r="AA62" i="1"/>
  <c r="AH62" i="1" s="1"/>
  <c r="Y62" i="1"/>
  <c r="C62" i="1"/>
  <c r="B62" i="1"/>
  <c r="A62" i="1"/>
  <c r="AS61" i="1"/>
  <c r="AR61" i="1"/>
  <c r="AQ61" i="1"/>
  <c r="AP61" i="1"/>
  <c r="AO61" i="1"/>
  <c r="AN61" i="1"/>
  <c r="AM61" i="1"/>
  <c r="AL61" i="1"/>
  <c r="AJ61" i="1"/>
  <c r="AI61" i="1"/>
  <c r="AH61" i="1"/>
  <c r="AF61" i="1"/>
  <c r="AE61" i="1"/>
  <c r="AE60" i="1" s="1"/>
  <c r="AD61" i="1"/>
  <c r="AC61" i="1"/>
  <c r="AB61" i="1"/>
  <c r="AA61" i="1"/>
  <c r="Z61" i="1"/>
  <c r="Y61" i="1"/>
  <c r="C61" i="1"/>
  <c r="B61" i="1"/>
  <c r="A61" i="1"/>
  <c r="AC60" i="1"/>
  <c r="AB60" i="1"/>
  <c r="Y60" i="1"/>
  <c r="X60" i="1"/>
  <c r="X59" i="1" s="1"/>
  <c r="W60" i="1"/>
  <c r="V60" i="1"/>
  <c r="U60" i="1"/>
  <c r="T60" i="1"/>
  <c r="T59" i="1" s="1"/>
  <c r="S60" i="1"/>
  <c r="R60" i="1"/>
  <c r="Q60" i="1"/>
  <c r="P60" i="1"/>
  <c r="P59" i="1" s="1"/>
  <c r="O60" i="1"/>
  <c r="N60" i="1"/>
  <c r="M60" i="1"/>
  <c r="L60" i="1"/>
  <c r="L59" i="1" s="1"/>
  <c r="K60" i="1"/>
  <c r="J60" i="1"/>
  <c r="I60" i="1"/>
  <c r="H60" i="1"/>
  <c r="G60" i="1"/>
  <c r="F60" i="1"/>
  <c r="E60" i="1"/>
  <c r="D60" i="1"/>
  <c r="D59" i="1" s="1"/>
  <c r="AF59" i="1" s="1"/>
  <c r="C60" i="1"/>
  <c r="B60" i="1"/>
  <c r="A60" i="1"/>
  <c r="AE59" i="1"/>
  <c r="AC59" i="1"/>
  <c r="Y59" i="1"/>
  <c r="W59" i="1"/>
  <c r="V59" i="1"/>
  <c r="U59" i="1"/>
  <c r="S59" i="1"/>
  <c r="R59" i="1"/>
  <c r="Q59" i="1"/>
  <c r="O59" i="1"/>
  <c r="N59" i="1"/>
  <c r="M59" i="1"/>
  <c r="K59" i="1"/>
  <c r="J59" i="1"/>
  <c r="AL59" i="1" s="1"/>
  <c r="I59" i="1"/>
  <c r="G59" i="1"/>
  <c r="F59" i="1"/>
  <c r="E59" i="1"/>
  <c r="C59" i="1"/>
  <c r="B59" i="1"/>
  <c r="A59" i="1"/>
  <c r="AL58" i="1"/>
  <c r="AK58" i="1"/>
  <c r="AJ58" i="1"/>
  <c r="AI58" i="1"/>
  <c r="AH58" i="1"/>
  <c r="AG58" i="1"/>
  <c r="AO58" i="1" s="1"/>
  <c r="AF58" i="1"/>
  <c r="C58" i="1"/>
  <c r="B58" i="1"/>
  <c r="A58" i="1"/>
  <c r="AL57" i="1"/>
  <c r="AK57" i="1"/>
  <c r="AJ57" i="1"/>
  <c r="AI57" i="1"/>
  <c r="AH57" i="1"/>
  <c r="AG57" i="1"/>
  <c r="AO57" i="1" s="1"/>
  <c r="AF57" i="1"/>
  <c r="C57" i="1"/>
  <c r="B57" i="1"/>
  <c r="A57" i="1"/>
  <c r="AE56" i="1"/>
  <c r="AD56" i="1"/>
  <c r="AC56" i="1"/>
  <c r="AB56" i="1"/>
  <c r="AA56" i="1"/>
  <c r="Z56" i="1"/>
  <c r="Y56" i="1"/>
  <c r="X56" i="1"/>
  <c r="W56" i="1"/>
  <c r="W45" i="1" s="1"/>
  <c r="W22" i="1" s="1"/>
  <c r="V56" i="1"/>
  <c r="U56" i="1"/>
  <c r="T56" i="1"/>
  <c r="S56" i="1"/>
  <c r="S45" i="1" s="1"/>
  <c r="S22" i="1" s="1"/>
  <c r="R56" i="1"/>
  <c r="Q56" i="1"/>
  <c r="P56" i="1"/>
  <c r="O56" i="1"/>
  <c r="O45" i="1" s="1"/>
  <c r="O22" i="1" s="1"/>
  <c r="N56" i="1"/>
  <c r="M56" i="1"/>
  <c r="L56" i="1"/>
  <c r="K56" i="1"/>
  <c r="K45" i="1" s="1"/>
  <c r="K22" i="1" s="1"/>
  <c r="J56" i="1"/>
  <c r="AL56" i="1" s="1"/>
  <c r="I56" i="1"/>
  <c r="AK56" i="1" s="1"/>
  <c r="H56" i="1"/>
  <c r="G56" i="1"/>
  <c r="G45" i="1" s="1"/>
  <c r="F56" i="1"/>
  <c r="AH56" i="1" s="1"/>
  <c r="E56" i="1"/>
  <c r="AG56" i="1" s="1"/>
  <c r="AO56" i="1" s="1"/>
  <c r="D56" i="1"/>
  <c r="C56" i="1"/>
  <c r="B56" i="1"/>
  <c r="A56" i="1"/>
  <c r="AK55" i="1"/>
  <c r="AI55" i="1"/>
  <c r="AG55" i="1"/>
  <c r="AE55" i="1"/>
  <c r="AL55" i="1" s="1"/>
  <c r="AD55" i="1"/>
  <c r="AC55" i="1"/>
  <c r="AJ55" i="1" s="1"/>
  <c r="AB55" i="1"/>
  <c r="AA55" i="1"/>
  <c r="AH55" i="1" s="1"/>
  <c r="Z55" i="1"/>
  <c r="Y55" i="1"/>
  <c r="AF55" i="1" s="1"/>
  <c r="C55" i="1"/>
  <c r="B55" i="1"/>
  <c r="A55" i="1"/>
  <c r="AL54" i="1"/>
  <c r="AH54" i="1"/>
  <c r="AG54" i="1"/>
  <c r="AF54" i="1"/>
  <c r="AD54" i="1"/>
  <c r="AK54" i="1" s="1"/>
  <c r="AC54" i="1"/>
  <c r="AJ54" i="1" s="1"/>
  <c r="AB54" i="1"/>
  <c r="AI54" i="1" s="1"/>
  <c r="AA54" i="1"/>
  <c r="Y54" i="1"/>
  <c r="C54" i="1"/>
  <c r="B54" i="1"/>
  <c r="A54" i="1"/>
  <c r="AK53" i="1"/>
  <c r="AI53" i="1"/>
  <c r="AG53" i="1"/>
  <c r="AE53" i="1"/>
  <c r="AE48" i="1" s="1"/>
  <c r="AE46" i="1" s="1"/>
  <c r="AE45" i="1" s="1"/>
  <c r="AE22" i="1" s="1"/>
  <c r="AD53" i="1"/>
  <c r="AC53" i="1"/>
  <c r="AB53" i="1"/>
  <c r="AA53" i="1"/>
  <c r="AA48" i="1" s="1"/>
  <c r="AA46" i="1" s="1"/>
  <c r="Z53" i="1"/>
  <c r="Y53" i="1"/>
  <c r="AF53" i="1" s="1"/>
  <c r="AF48" i="1" s="1"/>
  <c r="C53" i="1"/>
  <c r="B53" i="1"/>
  <c r="A53" i="1"/>
  <c r="AL52" i="1"/>
  <c r="AJ52" i="1"/>
  <c r="AH52" i="1"/>
  <c r="AF52" i="1"/>
  <c r="AE52" i="1"/>
  <c r="AD52" i="1"/>
  <c r="AK52" i="1" s="1"/>
  <c r="AC52" i="1"/>
  <c r="AB52" i="1"/>
  <c r="AI52" i="1" s="1"/>
  <c r="AA52" i="1"/>
  <c r="Z52" i="1"/>
  <c r="AG52" i="1" s="1"/>
  <c r="Y52" i="1"/>
  <c r="C52" i="1"/>
  <c r="B52" i="1"/>
  <c r="A52" i="1"/>
  <c r="AS51" i="1"/>
  <c r="AR51" i="1"/>
  <c r="AQ51" i="1"/>
  <c r="AP51" i="1"/>
  <c r="AO51" i="1"/>
  <c r="AN51" i="1"/>
  <c r="AM51" i="1"/>
  <c r="AL51" i="1"/>
  <c r="AJ51" i="1"/>
  <c r="AH51" i="1"/>
  <c r="AF51" i="1"/>
  <c r="AE51" i="1"/>
  <c r="AD51" i="1"/>
  <c r="AK51" i="1" s="1"/>
  <c r="AC51" i="1"/>
  <c r="AB51" i="1"/>
  <c r="AI51" i="1" s="1"/>
  <c r="AA51" i="1"/>
  <c r="Z51" i="1"/>
  <c r="AG51" i="1" s="1"/>
  <c r="Y51" i="1"/>
  <c r="C51" i="1"/>
  <c r="B51" i="1"/>
  <c r="A51" i="1"/>
  <c r="AS50" i="1"/>
  <c r="AR50" i="1"/>
  <c r="AQ50" i="1"/>
  <c r="AP50" i="1"/>
  <c r="AO50" i="1"/>
  <c r="AN50" i="1"/>
  <c r="AM50" i="1"/>
  <c r="AL50" i="1"/>
  <c r="AJ50" i="1"/>
  <c r="AH50" i="1"/>
  <c r="AF50" i="1"/>
  <c r="AE50" i="1"/>
  <c r="AD50" i="1"/>
  <c r="AK50" i="1" s="1"/>
  <c r="AC50" i="1"/>
  <c r="AB50" i="1"/>
  <c r="AI50" i="1" s="1"/>
  <c r="AA50" i="1"/>
  <c r="Z50" i="1"/>
  <c r="AG50" i="1" s="1"/>
  <c r="Y50" i="1"/>
  <c r="C50" i="1"/>
  <c r="B50" i="1"/>
  <c r="A50" i="1"/>
  <c r="AS49" i="1"/>
  <c r="AR49" i="1"/>
  <c r="AQ49" i="1"/>
  <c r="AP49" i="1"/>
  <c r="AO49" i="1"/>
  <c r="AN49" i="1"/>
  <c r="AM49" i="1"/>
  <c r="AL49" i="1"/>
  <c r="AJ49" i="1"/>
  <c r="AH49" i="1"/>
  <c r="AF49" i="1"/>
  <c r="AE49" i="1"/>
  <c r="AD49" i="1"/>
  <c r="AC49" i="1"/>
  <c r="AB49" i="1"/>
  <c r="AI49" i="1" s="1"/>
  <c r="AA49" i="1"/>
  <c r="Z49" i="1"/>
  <c r="Y49" i="1"/>
  <c r="C49" i="1"/>
  <c r="B49" i="1"/>
  <c r="A49" i="1"/>
  <c r="AB48" i="1"/>
  <c r="AB46" i="1" s="1"/>
  <c r="Y48" i="1"/>
  <c r="X48" i="1"/>
  <c r="X46" i="1" s="1"/>
  <c r="X45" i="1" s="1"/>
  <c r="X22" i="1" s="1"/>
  <c r="X20" i="1" s="1"/>
  <c r="W48" i="1"/>
  <c r="V48" i="1"/>
  <c r="U48" i="1"/>
  <c r="T48" i="1"/>
  <c r="T46" i="1" s="1"/>
  <c r="T45" i="1" s="1"/>
  <c r="S48" i="1"/>
  <c r="R48" i="1"/>
  <c r="Q48" i="1"/>
  <c r="P48" i="1"/>
  <c r="P46" i="1" s="1"/>
  <c r="P45" i="1" s="1"/>
  <c r="O48" i="1"/>
  <c r="N48" i="1"/>
  <c r="M48" i="1"/>
  <c r="L48" i="1"/>
  <c r="L46" i="1" s="1"/>
  <c r="L45" i="1" s="1"/>
  <c r="L22" i="1" s="1"/>
  <c r="L20" i="1" s="1"/>
  <c r="K48" i="1"/>
  <c r="J48" i="1"/>
  <c r="I48" i="1"/>
  <c r="H48" i="1"/>
  <c r="H46" i="1" s="1"/>
  <c r="G48" i="1"/>
  <c r="F48" i="1"/>
  <c r="E48" i="1"/>
  <c r="D48" i="1"/>
  <c r="D46" i="1" s="1"/>
  <c r="C48" i="1"/>
  <c r="B48" i="1"/>
  <c r="A48" i="1"/>
  <c r="AO47" i="1"/>
  <c r="AL47" i="1"/>
  <c r="AK47" i="1"/>
  <c r="AJ47" i="1"/>
  <c r="AI47" i="1"/>
  <c r="AH47" i="1"/>
  <c r="AG47" i="1"/>
  <c r="AF47" i="1"/>
  <c r="C47" i="1"/>
  <c r="B47" i="1"/>
  <c r="A47" i="1"/>
  <c r="AH46" i="1"/>
  <c r="Y46" i="1"/>
  <c r="W46" i="1"/>
  <c r="V46" i="1"/>
  <c r="V45" i="1" s="1"/>
  <c r="U46" i="1"/>
  <c r="S46" i="1"/>
  <c r="R46" i="1"/>
  <c r="R45" i="1" s="1"/>
  <c r="R22" i="1" s="1"/>
  <c r="Q46" i="1"/>
  <c r="O46" i="1"/>
  <c r="N46" i="1"/>
  <c r="N45" i="1" s="1"/>
  <c r="M46" i="1"/>
  <c r="K46" i="1"/>
  <c r="J46" i="1"/>
  <c r="I46" i="1"/>
  <c r="G46" i="1"/>
  <c r="AI46" i="1" s="1"/>
  <c r="F46" i="1"/>
  <c r="F45" i="1" s="1"/>
  <c r="E46" i="1"/>
  <c r="C46" i="1"/>
  <c r="B46" i="1"/>
  <c r="A46" i="1"/>
  <c r="Y45" i="1"/>
  <c r="Y22" i="1" s="1"/>
  <c r="U45" i="1"/>
  <c r="U22" i="1" s="1"/>
  <c r="Q45" i="1"/>
  <c r="Q22" i="1" s="1"/>
  <c r="M45" i="1"/>
  <c r="I45" i="1"/>
  <c r="E45" i="1"/>
  <c r="C45" i="1"/>
  <c r="B45" i="1"/>
  <c r="A45" i="1"/>
  <c r="AL44" i="1"/>
  <c r="AK44" i="1"/>
  <c r="AJ44" i="1"/>
  <c r="AI44" i="1"/>
  <c r="AH44" i="1"/>
  <c r="AG44" i="1"/>
  <c r="AO44" i="1" s="1"/>
  <c r="AF44" i="1"/>
  <c r="C44" i="1"/>
  <c r="B44" i="1"/>
  <c r="A44" i="1"/>
  <c r="AO43" i="1"/>
  <c r="AL43" i="1"/>
  <c r="AK43" i="1"/>
  <c r="AJ43" i="1"/>
  <c r="AI43" i="1"/>
  <c r="AH43" i="1"/>
  <c r="AG43" i="1"/>
  <c r="AF43" i="1"/>
  <c r="C43" i="1"/>
  <c r="B43" i="1"/>
  <c r="A43" i="1"/>
  <c r="AL42" i="1"/>
  <c r="AH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AK42" i="1" s="1"/>
  <c r="H42" i="1"/>
  <c r="AJ42" i="1" s="1"/>
  <c r="G42" i="1"/>
  <c r="F42" i="1"/>
  <c r="E42" i="1"/>
  <c r="AG42" i="1" s="1"/>
  <c r="AO42" i="1" s="1"/>
  <c r="D42" i="1"/>
  <c r="AF42" i="1" s="1"/>
  <c r="C42" i="1"/>
  <c r="B42" i="1"/>
  <c r="A42" i="1"/>
  <c r="AL41" i="1"/>
  <c r="AK41" i="1"/>
  <c r="AJ41" i="1"/>
  <c r="AI41" i="1"/>
  <c r="AH41" i="1"/>
  <c r="AG41" i="1"/>
  <c r="AO41" i="1" s="1"/>
  <c r="AF41" i="1"/>
  <c r="C41" i="1"/>
  <c r="B41" i="1"/>
  <c r="A41" i="1"/>
  <c r="AL40" i="1"/>
  <c r="AK40" i="1"/>
  <c r="AJ40" i="1"/>
  <c r="AI40" i="1"/>
  <c r="AH40" i="1"/>
  <c r="AG40" i="1"/>
  <c r="AO40" i="1" s="1"/>
  <c r="AF40" i="1"/>
  <c r="C40" i="1"/>
  <c r="B40" i="1"/>
  <c r="A40" i="1"/>
  <c r="AO39" i="1"/>
  <c r="AL39" i="1"/>
  <c r="AK39" i="1"/>
  <c r="AJ39" i="1"/>
  <c r="AI39" i="1"/>
  <c r="AH39" i="1"/>
  <c r="AG39" i="1"/>
  <c r="AF39" i="1"/>
  <c r="C39" i="1"/>
  <c r="B39" i="1"/>
  <c r="A39" i="1"/>
  <c r="AL38" i="1"/>
  <c r="AK38" i="1"/>
  <c r="AJ38" i="1"/>
  <c r="AI38" i="1"/>
  <c r="AH38" i="1"/>
  <c r="AG38" i="1"/>
  <c r="AO38" i="1" s="1"/>
  <c r="AF38" i="1"/>
  <c r="C38" i="1"/>
  <c r="B38" i="1"/>
  <c r="A38" i="1"/>
  <c r="AL37" i="1"/>
  <c r="AK37" i="1"/>
  <c r="AJ37" i="1"/>
  <c r="AI37" i="1"/>
  <c r="AH37" i="1"/>
  <c r="AG37" i="1"/>
  <c r="AO37" i="1" s="1"/>
  <c r="AF37" i="1"/>
  <c r="C37" i="1"/>
  <c r="B37" i="1"/>
  <c r="A37" i="1"/>
  <c r="AL36" i="1"/>
  <c r="AK36" i="1"/>
  <c r="AJ36" i="1"/>
  <c r="AI36" i="1"/>
  <c r="AH36" i="1"/>
  <c r="AG36" i="1"/>
  <c r="AO36" i="1" s="1"/>
  <c r="AF36" i="1"/>
  <c r="C36" i="1"/>
  <c r="B36" i="1"/>
  <c r="A36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AL35" i="1" s="1"/>
  <c r="I35" i="1"/>
  <c r="H35" i="1"/>
  <c r="G35" i="1"/>
  <c r="AI35" i="1" s="1"/>
  <c r="F35" i="1"/>
  <c r="AH35" i="1" s="1"/>
  <c r="E35" i="1"/>
  <c r="D35" i="1"/>
  <c r="C35" i="1"/>
  <c r="B35" i="1"/>
  <c r="A35" i="1"/>
  <c r="AL34" i="1"/>
  <c r="AK34" i="1"/>
  <c r="AJ34" i="1"/>
  <c r="AI34" i="1"/>
  <c r="AH34" i="1"/>
  <c r="AG34" i="1"/>
  <c r="AO34" i="1" s="1"/>
  <c r="AF34" i="1"/>
  <c r="C34" i="1"/>
  <c r="B34" i="1"/>
  <c r="A34" i="1"/>
  <c r="AL33" i="1"/>
  <c r="AK33" i="1"/>
  <c r="AJ33" i="1"/>
  <c r="AI33" i="1"/>
  <c r="AH33" i="1"/>
  <c r="AG33" i="1"/>
  <c r="AO33" i="1" s="1"/>
  <c r="AF33" i="1"/>
  <c r="C33" i="1"/>
  <c r="B33" i="1"/>
  <c r="A33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AJ32" i="1" s="1"/>
  <c r="G32" i="1"/>
  <c r="AI32" i="1" s="1"/>
  <c r="F32" i="1"/>
  <c r="E32" i="1"/>
  <c r="D32" i="1"/>
  <c r="AF32" i="1" s="1"/>
  <c r="C32" i="1"/>
  <c r="B32" i="1"/>
  <c r="A32" i="1"/>
  <c r="AO31" i="1"/>
  <c r="AL31" i="1"/>
  <c r="AK31" i="1"/>
  <c r="AJ31" i="1"/>
  <c r="AI31" i="1"/>
  <c r="AH31" i="1"/>
  <c r="AG31" i="1"/>
  <c r="AF31" i="1"/>
  <c r="C31" i="1"/>
  <c r="B31" i="1"/>
  <c r="A31" i="1"/>
  <c r="AL30" i="1"/>
  <c r="AK30" i="1"/>
  <c r="AJ30" i="1"/>
  <c r="AI30" i="1"/>
  <c r="AH30" i="1"/>
  <c r="AG30" i="1"/>
  <c r="AO30" i="1" s="1"/>
  <c r="AF30" i="1"/>
  <c r="C30" i="1"/>
  <c r="B30" i="1"/>
  <c r="A30" i="1"/>
  <c r="AL29" i="1"/>
  <c r="AK29" i="1"/>
  <c r="AJ29" i="1"/>
  <c r="AI29" i="1"/>
  <c r="AH29" i="1"/>
  <c r="AG29" i="1"/>
  <c r="AO29" i="1" s="1"/>
  <c r="AF29" i="1"/>
  <c r="C29" i="1"/>
  <c r="B29" i="1"/>
  <c r="A29" i="1"/>
  <c r="AE28" i="1"/>
  <c r="AD28" i="1"/>
  <c r="AD27" i="1" s="1"/>
  <c r="AC28" i="1"/>
  <c r="AB28" i="1"/>
  <c r="AB27" i="1" s="1"/>
  <c r="AA28" i="1"/>
  <c r="Z28" i="1"/>
  <c r="Z27" i="1" s="1"/>
  <c r="Y28" i="1"/>
  <c r="X28" i="1"/>
  <c r="X27" i="1" s="1"/>
  <c r="W28" i="1"/>
  <c r="V28" i="1"/>
  <c r="V27" i="1" s="1"/>
  <c r="U28" i="1"/>
  <c r="T28" i="1"/>
  <c r="T27" i="1" s="1"/>
  <c r="S28" i="1"/>
  <c r="R28" i="1"/>
  <c r="R27" i="1" s="1"/>
  <c r="Q28" i="1"/>
  <c r="P28" i="1"/>
  <c r="P27" i="1" s="1"/>
  <c r="O28" i="1"/>
  <c r="N28" i="1"/>
  <c r="N27" i="1" s="1"/>
  <c r="M28" i="1"/>
  <c r="L28" i="1"/>
  <c r="L27" i="1" s="1"/>
  <c r="K28" i="1"/>
  <c r="J28" i="1"/>
  <c r="J27" i="1" s="1"/>
  <c r="I28" i="1"/>
  <c r="H28" i="1"/>
  <c r="H27" i="1" s="1"/>
  <c r="G28" i="1"/>
  <c r="AI28" i="1" s="1"/>
  <c r="F28" i="1"/>
  <c r="F27" i="1" s="1"/>
  <c r="E28" i="1"/>
  <c r="D28" i="1"/>
  <c r="D27" i="1" s="1"/>
  <c r="AF27" i="1" s="1"/>
  <c r="C28" i="1"/>
  <c r="B28" i="1"/>
  <c r="A28" i="1"/>
  <c r="AK27" i="1"/>
  <c r="AE27" i="1"/>
  <c r="AC27" i="1"/>
  <c r="AA27" i="1"/>
  <c r="Y27" i="1"/>
  <c r="W27" i="1"/>
  <c r="U27" i="1"/>
  <c r="S27" i="1"/>
  <c r="Q27" i="1"/>
  <c r="O27" i="1"/>
  <c r="M27" i="1"/>
  <c r="K27" i="1"/>
  <c r="I27" i="1"/>
  <c r="G27" i="1"/>
  <c r="AI27" i="1" s="1"/>
  <c r="E27" i="1"/>
  <c r="AG27" i="1" s="1"/>
  <c r="AO27" i="1" s="1"/>
  <c r="C27" i="1"/>
  <c r="B27" i="1"/>
  <c r="A27" i="1"/>
  <c r="AD26" i="1"/>
  <c r="Z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H26" i="1"/>
  <c r="G26" i="1"/>
  <c r="F26" i="1"/>
  <c r="E26" i="1"/>
  <c r="D26" i="1"/>
  <c r="C26" i="1"/>
  <c r="B26" i="1"/>
  <c r="A26" i="1"/>
  <c r="AE25" i="1"/>
  <c r="AD25" i="1"/>
  <c r="AC25" i="1"/>
  <c r="AB25" i="1"/>
  <c r="AA25" i="1"/>
  <c r="Z25" i="1"/>
  <c r="Y25" i="1"/>
  <c r="X25" i="1"/>
  <c r="W25" i="1"/>
  <c r="V25" i="1"/>
  <c r="U25" i="1"/>
  <c r="AI25" i="1" s="1"/>
  <c r="T25" i="1"/>
  <c r="S25" i="1"/>
  <c r="R25" i="1"/>
  <c r="Q25" i="1"/>
  <c r="P25" i="1"/>
  <c r="O25" i="1"/>
  <c r="N25" i="1"/>
  <c r="M25" i="1"/>
  <c r="L25" i="1"/>
  <c r="K25" i="1"/>
  <c r="J25" i="1"/>
  <c r="I25" i="1"/>
  <c r="AK25" i="1" s="1"/>
  <c r="H25" i="1"/>
  <c r="G25" i="1"/>
  <c r="F25" i="1"/>
  <c r="E25" i="1"/>
  <c r="AG25" i="1" s="1"/>
  <c r="AO25" i="1" s="1"/>
  <c r="D25" i="1"/>
  <c r="C25" i="1"/>
  <c r="B25" i="1"/>
  <c r="A25" i="1"/>
  <c r="Z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AE23" i="1"/>
  <c r="AD23" i="1"/>
  <c r="AB23" i="1"/>
  <c r="AA23" i="1"/>
  <c r="Z23" i="1"/>
  <c r="X23" i="1"/>
  <c r="W23" i="1"/>
  <c r="W20" i="1" s="1"/>
  <c r="V23" i="1"/>
  <c r="U23" i="1"/>
  <c r="T23" i="1"/>
  <c r="S23" i="1"/>
  <c r="S20" i="1" s="1"/>
  <c r="R23" i="1"/>
  <c r="Q23" i="1"/>
  <c r="P23" i="1"/>
  <c r="O23" i="1"/>
  <c r="O20" i="1" s="1"/>
  <c r="N23" i="1"/>
  <c r="M23" i="1"/>
  <c r="L23" i="1"/>
  <c r="K23" i="1"/>
  <c r="K20" i="1" s="1"/>
  <c r="J23" i="1"/>
  <c r="I23" i="1"/>
  <c r="AK23" i="1" s="1"/>
  <c r="H23" i="1"/>
  <c r="G23" i="1"/>
  <c r="AI23" i="1" s="1"/>
  <c r="F23" i="1"/>
  <c r="E23" i="1"/>
  <c r="D23" i="1"/>
  <c r="C23" i="1"/>
  <c r="B23" i="1"/>
  <c r="A23" i="1"/>
  <c r="V22" i="1"/>
  <c r="T22" i="1"/>
  <c r="N22" i="1"/>
  <c r="M22" i="1"/>
  <c r="I22" i="1"/>
  <c r="F22" i="1"/>
  <c r="E22" i="1"/>
  <c r="C22" i="1"/>
  <c r="B22" i="1"/>
  <c r="A22" i="1"/>
  <c r="AE21" i="1"/>
  <c r="AD21" i="1"/>
  <c r="AC21" i="1"/>
  <c r="AB21" i="1"/>
  <c r="AA21" i="1"/>
  <c r="Z21" i="1"/>
  <c r="Y21" i="1"/>
  <c r="X21" i="1"/>
  <c r="W21" i="1"/>
  <c r="V21" i="1"/>
  <c r="V20" i="1" s="1"/>
  <c r="U21" i="1"/>
  <c r="U20" i="1" s="1"/>
  <c r="T21" i="1"/>
  <c r="S21" i="1"/>
  <c r="R21" i="1"/>
  <c r="R20" i="1" s="1"/>
  <c r="Q21" i="1"/>
  <c r="Q20" i="1" s="1"/>
  <c r="P21" i="1"/>
  <c r="O21" i="1"/>
  <c r="N21" i="1"/>
  <c r="N20" i="1" s="1"/>
  <c r="M21" i="1"/>
  <c r="M20" i="1" s="1"/>
  <c r="L21" i="1"/>
  <c r="K21" i="1"/>
  <c r="J21" i="1"/>
  <c r="I21" i="1"/>
  <c r="H21" i="1"/>
  <c r="AJ21" i="1" s="1"/>
  <c r="G21" i="1"/>
  <c r="AI21" i="1" s="1"/>
  <c r="F21" i="1"/>
  <c r="F20" i="1" s="1"/>
  <c r="E21" i="1"/>
  <c r="AG21" i="1" s="1"/>
  <c r="AO21" i="1" s="1"/>
  <c r="D21" i="1"/>
  <c r="AF21" i="1" s="1"/>
  <c r="C21" i="1"/>
  <c r="B21" i="1"/>
  <c r="A21" i="1"/>
  <c r="T20" i="1"/>
  <c r="C20" i="1"/>
  <c r="B20" i="1"/>
  <c r="A20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G13" i="1"/>
  <c r="F13" i="1"/>
  <c r="E13" i="1"/>
  <c r="D13" i="1"/>
  <c r="AK21" i="1" l="1"/>
  <c r="E20" i="1"/>
  <c r="AL21" i="1"/>
  <c r="AH21" i="1"/>
  <c r="AG23" i="1"/>
  <c r="AO23" i="1" s="1"/>
  <c r="AG24" i="1"/>
  <c r="AO24" i="1" s="1"/>
  <c r="AH25" i="1"/>
  <c r="AL25" i="1"/>
  <c r="AJ27" i="1"/>
  <c r="AF28" i="1"/>
  <c r="AK46" i="1"/>
  <c r="AL46" i="1"/>
  <c r="AG49" i="1"/>
  <c r="Z48" i="1"/>
  <c r="Z46" i="1" s="1"/>
  <c r="AK49" i="1"/>
  <c r="AD48" i="1"/>
  <c r="AD46" i="1" s="1"/>
  <c r="AJ53" i="1"/>
  <c r="AC48" i="1"/>
  <c r="AC46" i="1" s="1"/>
  <c r="AC45" i="1" s="1"/>
  <c r="AC22" i="1" s="1"/>
  <c r="AJ60" i="1"/>
  <c r="H59" i="1"/>
  <c r="AF60" i="1"/>
  <c r="AL90" i="1"/>
  <c r="AE79" i="1"/>
  <c r="AI92" i="1"/>
  <c r="D45" i="1"/>
  <c r="AF46" i="1"/>
  <c r="H45" i="1"/>
  <c r="AJ46" i="1"/>
  <c r="AE92" i="1"/>
  <c r="AL106" i="1"/>
  <c r="AK109" i="1"/>
  <c r="I92" i="1"/>
  <c r="P22" i="1"/>
  <c r="P20" i="1" s="1"/>
  <c r="AG28" i="1"/>
  <c r="AO28" i="1" s="1"/>
  <c r="AK28" i="1"/>
  <c r="AJ28" i="1"/>
  <c r="AG32" i="1"/>
  <c r="AO32" i="1" s="1"/>
  <c r="AK32" i="1"/>
  <c r="AF35" i="1"/>
  <c r="AJ35" i="1"/>
  <c r="AG46" i="1"/>
  <c r="AO46" i="1" s="1"/>
  <c r="J45" i="1"/>
  <c r="G22" i="1"/>
  <c r="AG61" i="1"/>
  <c r="Z60" i="1"/>
  <c r="Z59" i="1" s="1"/>
  <c r="Z13" i="1" s="1"/>
  <c r="AK61" i="1"/>
  <c r="AD60" i="1"/>
  <c r="AD59" i="1" s="1"/>
  <c r="AD13" i="1" s="1"/>
  <c r="AA92" i="1"/>
  <c r="AA26" i="1" s="1"/>
  <c r="AH26" i="1" s="1"/>
  <c r="AH106" i="1"/>
  <c r="AH23" i="1"/>
  <c r="AL23" i="1"/>
  <c r="AF25" i="1"/>
  <c r="AJ25" i="1"/>
  <c r="AG26" i="1"/>
  <c r="AO26" i="1" s="1"/>
  <c r="AH27" i="1"/>
  <c r="AL27" i="1"/>
  <c r="AH32" i="1"/>
  <c r="AL32" i="1"/>
  <c r="AG35" i="1"/>
  <c r="AO35" i="1" s="1"/>
  <c r="AK35" i="1"/>
  <c r="AI42" i="1"/>
  <c r="AI48" i="1"/>
  <c r="AF56" i="1"/>
  <c r="AJ56" i="1"/>
  <c r="AI56" i="1"/>
  <c r="AH75" i="1"/>
  <c r="AB79" i="1"/>
  <c r="AB24" i="1" s="1"/>
  <c r="AI24" i="1" s="1"/>
  <c r="AH53" i="1"/>
  <c r="AL53" i="1"/>
  <c r="AA60" i="1"/>
  <c r="AA59" i="1" s="1"/>
  <c r="AA45" i="1" s="1"/>
  <c r="AK66" i="1"/>
  <c r="AG72" i="1"/>
  <c r="AO72" i="1" s="1"/>
  <c r="AK72" i="1"/>
  <c r="AF78" i="1"/>
  <c r="Y77" i="1"/>
  <c r="Y75" i="1" s="1"/>
  <c r="AJ78" i="1"/>
  <c r="AC77" i="1"/>
  <c r="AC75" i="1" s="1"/>
  <c r="AC79" i="1"/>
  <c r="AC24" i="1" s="1"/>
  <c r="AJ24" i="1" s="1"/>
  <c r="AJ87" i="1"/>
  <c r="AJ79" i="1" s="1"/>
  <c r="AF92" i="1"/>
  <c r="AF108" i="1"/>
  <c r="Y92" i="1"/>
  <c r="Y26" i="1" s="1"/>
  <c r="AF26" i="1" s="1"/>
  <c r="AJ108" i="1"/>
  <c r="AC92" i="1"/>
  <c r="AC26" i="1" s="1"/>
  <c r="AJ26" i="1" s="1"/>
  <c r="AH28" i="1"/>
  <c r="AL28" i="1"/>
  <c r="AH60" i="1"/>
  <c r="AL60" i="1"/>
  <c r="AI67" i="1"/>
  <c r="AB66" i="1"/>
  <c r="AB59" i="1" s="1"/>
  <c r="AF75" i="1"/>
  <c r="AF77" i="1"/>
  <c r="AL79" i="1"/>
  <c r="AK84" i="1"/>
  <c r="AK79" i="1" s="1"/>
  <c r="AD79" i="1"/>
  <c r="AD24" i="1" s="1"/>
  <c r="AK24" i="1" s="1"/>
  <c r="AI60" i="1"/>
  <c r="AI66" i="1"/>
  <c r="AI72" i="1"/>
  <c r="AL75" i="1"/>
  <c r="AG77" i="1"/>
  <c r="AO77" i="1" s="1"/>
  <c r="AK77" i="1"/>
  <c r="AA79" i="1"/>
  <c r="AA24" i="1" s="1"/>
  <c r="AH24" i="1" s="1"/>
  <c r="AH80" i="1"/>
  <c r="AH79" i="1" s="1"/>
  <c r="Y79" i="1"/>
  <c r="Y24" i="1" s="1"/>
  <c r="AF24" i="1" s="1"/>
  <c r="AF85" i="1"/>
  <c r="AF79" i="1" s="1"/>
  <c r="AI93" i="1"/>
  <c r="AB92" i="1"/>
  <c r="AB26" i="1" s="1"/>
  <c r="AI26" i="1" s="1"/>
  <c r="AJ109" i="1"/>
  <c r="AA22" i="1" l="1"/>
  <c r="AH45" i="1"/>
  <c r="AG48" i="1"/>
  <c r="AO48" i="1" s="1"/>
  <c r="AB13" i="1"/>
  <c r="AK59" i="1"/>
  <c r="AG60" i="1"/>
  <c r="AO60" i="1" s="1"/>
  <c r="AL48" i="1"/>
  <c r="AJ45" i="1"/>
  <c r="H22" i="1"/>
  <c r="AE24" i="1"/>
  <c r="AE13" i="1"/>
  <c r="AJ59" i="1"/>
  <c r="H13" i="1"/>
  <c r="AD45" i="1"/>
  <c r="AF13" i="1"/>
  <c r="AK60" i="1"/>
  <c r="AJ48" i="1"/>
  <c r="AJ77" i="1"/>
  <c r="Y13" i="1"/>
  <c r="Y23" i="1"/>
  <c r="AI59" i="1"/>
  <c r="AI13" i="1" s="1"/>
  <c r="AB45" i="1"/>
  <c r="AE26" i="1"/>
  <c r="AL26" i="1" s="1"/>
  <c r="AL92" i="1"/>
  <c r="AL13" i="1" s="1"/>
  <c r="AK48" i="1"/>
  <c r="AK13" i="1"/>
  <c r="AH92" i="1"/>
  <c r="AC13" i="1"/>
  <c r="AC23" i="1"/>
  <c r="AJ23" i="1" s="1"/>
  <c r="AJ75" i="1"/>
  <c r="AJ13" i="1" s="1"/>
  <c r="AH59" i="1"/>
  <c r="AH13" i="1" s="1"/>
  <c r="AA13" i="1"/>
  <c r="AJ92" i="1"/>
  <c r="AH48" i="1"/>
  <c r="G20" i="1"/>
  <c r="AL45" i="1"/>
  <c r="J22" i="1"/>
  <c r="AK92" i="1"/>
  <c r="I26" i="1"/>
  <c r="I13" i="1"/>
  <c r="AG59" i="1"/>
  <c r="AO59" i="1" s="1"/>
  <c r="AF45" i="1"/>
  <c r="D22" i="1"/>
  <c r="Z45" i="1"/>
  <c r="D20" i="1" l="1"/>
  <c r="AF22" i="1"/>
  <c r="AK26" i="1"/>
  <c r="I20" i="1"/>
  <c r="AJ22" i="1"/>
  <c r="H20" i="1"/>
  <c r="AA20" i="1"/>
  <c r="AH20" i="1" s="1"/>
  <c r="AH22" i="1"/>
  <c r="Z22" i="1"/>
  <c r="AG45" i="1"/>
  <c r="AO45" i="1" s="1"/>
  <c r="AB22" i="1"/>
  <c r="AI45" i="1"/>
  <c r="AL22" i="1"/>
  <c r="J20" i="1"/>
  <c r="Y20" i="1"/>
  <c r="AF23" i="1"/>
  <c r="AD22" i="1"/>
  <c r="AK45" i="1"/>
  <c r="AE20" i="1"/>
  <c r="AL24" i="1"/>
  <c r="AG13" i="1"/>
  <c r="AC20" i="1"/>
  <c r="AB20" i="1" l="1"/>
  <c r="AI20" i="1" s="1"/>
  <c r="AI22" i="1"/>
  <c r="AL20" i="1"/>
  <c r="AJ20" i="1"/>
  <c r="AD20" i="1"/>
  <c r="AK20" i="1" s="1"/>
  <c r="AK22" i="1"/>
  <c r="AG22" i="1"/>
  <c r="AO22" i="1" s="1"/>
  <c r="Z20" i="1"/>
  <c r="AG20" i="1" s="1"/>
  <c r="AO20" i="1" s="1"/>
  <c r="AF20" i="1"/>
</calcChain>
</file>

<file path=xl/sharedStrings.xml><?xml version="1.0" encoding="utf-8"?>
<sst xmlns="http://schemas.openxmlformats.org/spreadsheetml/2006/main" count="190" uniqueCount="61">
  <si>
    <t>Приложение  № 5</t>
  </si>
  <si>
    <t>к приказу Минэнерго России</t>
  </si>
  <si>
    <t>от 5 мая 2016 г. № 380</t>
  </si>
  <si>
    <t>Форма 5. План ввода основных средств (с распределением по кварталам)</t>
  </si>
  <si>
    <r>
      <t xml:space="preserve"> на </t>
    </r>
    <r>
      <rPr>
        <b/>
        <u/>
        <sz val="14"/>
        <rFont val="Times New Roman"/>
        <family val="1"/>
        <charset val="204"/>
      </rPr>
      <t>2023</t>
    </r>
    <r>
      <rPr>
        <b/>
        <sz val="14"/>
        <rFont val="Times New Roman"/>
        <family val="1"/>
        <charset val="204"/>
      </rPr>
      <t xml:space="preserve"> год </t>
    </r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</si>
  <si>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 xml:space="preserve">             ООО "Горсети"             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</si>
  <si>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</si>
  <si>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</si>
  <si>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</si>
  <si>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</si>
  <si>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</si>
  <si>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2023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</si>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</sst>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</cellStyleXfs>
  <cellXfs count="57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3" fillId="0" borderId="0" xfId="2" applyNumberFormat="1" applyFont="1" applyFill="1" applyAlignment="1">
      <alignment horizontal="right" vertical="center" wrapText="1"/>
    </xf>
    <xf numFmtId="164" fontId="2" fillId="0" borderId="0" xfId="1" applyNumberFormat="1" applyFont="1" applyFill="1" applyAlignment="1">
      <alignment vertical="center" wrapText="1"/>
    </xf>
    <xf numFmtId="164" fontId="3" fillId="0" borderId="0" xfId="1" applyNumberFormat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164" fontId="5" fillId="0" borderId="0" xfId="3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5" fillId="0" borderId="0" xfId="4" applyFont="1" applyFill="1" applyAlignment="1">
      <alignment horizontal="center" vertical="center" wrapText="1"/>
    </xf>
    <xf numFmtId="164" fontId="5" fillId="0" borderId="0" xfId="4" applyNumberFormat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164" fontId="8" fillId="0" borderId="0" xfId="1" applyNumberFormat="1" applyFont="1" applyFill="1" applyAlignment="1">
      <alignment horizontal="center" vertical="center" wrapText="1"/>
    </xf>
    <xf numFmtId="0" fontId="9" fillId="0" borderId="0" xfId="4" applyFont="1" applyFill="1" applyAlignment="1">
      <alignment horizontal="center" vertical="center" wrapText="1"/>
    </xf>
    <xf numFmtId="164" fontId="9" fillId="0" borderId="0" xfId="4" applyNumberFormat="1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vertical="center" wrapText="1"/>
    </xf>
    <xf numFmtId="0" fontId="11" fillId="0" borderId="0" xfId="4" applyFont="1" applyFill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164" fontId="3" fillId="0" borderId="0" xfId="4" applyNumberFormat="1" applyFont="1" applyFill="1" applyAlignment="1">
      <alignment horizontal="center" vertical="center" wrapText="1"/>
    </xf>
    <xf numFmtId="164" fontId="12" fillId="0" borderId="0" xfId="4" applyNumberFormat="1" applyFont="1" applyFill="1" applyAlignment="1">
      <alignment vertical="center" wrapText="1"/>
    </xf>
    <xf numFmtId="0" fontId="12" fillId="0" borderId="0" xfId="4" applyFont="1" applyFill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164" fontId="3" fillId="0" borderId="0" xfId="4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14" fillId="0" borderId="0" xfId="3" applyNumberFormat="1" applyFont="1" applyFill="1" applyBorder="1" applyAlignment="1">
      <alignment vertical="center" wrapText="1"/>
    </xf>
    <xf numFmtId="0" fontId="14" fillId="0" borderId="0" xfId="3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 vertical="center" wrapText="1"/>
    </xf>
    <xf numFmtId="164" fontId="8" fillId="0" borderId="0" xfId="5" applyNumberFormat="1" applyFont="1" applyFill="1" applyBorder="1" applyAlignment="1">
      <alignment vertical="center" wrapText="1"/>
    </xf>
    <xf numFmtId="0" fontId="8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vertical="center" wrapText="1"/>
    </xf>
    <xf numFmtId="0" fontId="3" fillId="0" borderId="2" xfId="6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164" fontId="15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8" fillId="0" borderId="2" xfId="4" applyNumberFormat="1" applyFont="1" applyFill="1" applyBorder="1" applyAlignment="1">
      <alignment horizontal="center" vertical="center" wrapText="1"/>
    </xf>
    <xf numFmtId="49" fontId="8" fillId="0" borderId="2" xfId="4" applyNumberFormat="1" applyFont="1" applyFill="1" applyBorder="1" applyAlignment="1">
      <alignment horizontal="left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Alignment="1">
      <alignment vertical="center" wrapText="1"/>
    </xf>
    <xf numFmtId="0" fontId="8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0;&#1086;&#1088;&#1088;&#1077;&#1082;&#1090;&#1080;&#1088;&#1086;&#1074;&#1082;&#1072;%20&#1048;&#1055;%202023/&#1060;&#1086;&#1088;&#1084;&#1099;%20&#1087;&#1086;%20&#1055;&#1088;&#1080;&#1082;&#1072;&#1079;&#1091;%20380%20&#1048;&#1055;%202020-2024%20-&#1082;&#1086;&#1088;&#1088;&#1077;&#1082;&#1090;&#1080;&#1088;&#1086;&#1074;&#1082;&#1072;%20&#1048;&#1055;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86;&#1073;&#1084;&#1077;&#1085;&#1085;&#1080;&#1082;\PTO\&#1052;&#1072;&#1089;&#1089;\&#1048;&#1085;&#1074;&#1077;&#1089;&#1090;%20&#1087;&#1088;&#1086;&#1075;&#1088;&#1072;&#1084;&#1084;&#1072;\2022\&#1050;&#1086;&#1088;&#1088;&#1077;&#1082;&#1090;&#1080;&#1088;&#1086;&#1074;&#1082;&#1072;%202022\05.04.17\&#1042;0228_1037000158513_04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Н0228_1037000158513_01_3_69"/>
      <sheetName val="D1018_1037000158513_01_5_69"/>
      <sheetName val="Н0228_1037000158513_02_0_69_"/>
      <sheetName val="Н0228_1037000158513_03_0_69_"/>
      <sheetName val="Н0228_1037000158513_04_0_69_"/>
      <sheetName val="5"/>
      <sheetName val="Н0228_1037000158513_05_0_69_"/>
      <sheetName val="Н0228_1037000158513_06_0_69_"/>
      <sheetName val="Н0228_1037000158513_07_0_69_"/>
      <sheetName val="Н0228_1037000158513_08_0_69_"/>
      <sheetName val="Н0228_1037000158513_09_0_69_"/>
      <sheetName val="Н0228_1037000158513_10_0_69_"/>
      <sheetName val="Н0228_1037000158513_11_1_69_"/>
      <sheetName val="Н0228_1037000158513_11_2_69_"/>
      <sheetName val="Н0228_1037000158513_11_3_69_"/>
      <sheetName val="Н0228_1037000158513_12_0_69_"/>
      <sheetName val="Н0228_1037000158513_13_0_69_"/>
      <sheetName val="Н0228_1037000158513_14_0_69_"/>
      <sheetName val="Н0228_1037000158513_15_0_69_"/>
      <sheetName val="Н0228_1037000158513_16_0_69_"/>
      <sheetName val="Н0228_1037000158513_17_0_69_"/>
      <sheetName val="Н0228_1037000158513_18_0_69_"/>
      <sheetName val="Н0228_1037000158513_19_0_69_"/>
    </sheetNames>
    <sheetDataSet>
      <sheetData sheetId="0"/>
      <sheetData sheetId="1"/>
      <sheetData sheetId="2"/>
      <sheetData sheetId="3"/>
      <sheetData sheetId="4"/>
      <sheetData sheetId="5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1.1.4</v>
          </cell>
          <cell r="B41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1" t="str">
            <v>Г</v>
          </cell>
        </row>
        <row r="42">
          <cell r="A42" t="str">
            <v>1.1.4.1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2" t="str">
            <v>Г</v>
          </cell>
        </row>
        <row r="43">
          <cell r="A43" t="str">
            <v>1.1.4.2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3" t="str">
            <v>Г</v>
          </cell>
        </row>
        <row r="44">
          <cell r="A44" t="str">
            <v>1.2</v>
          </cell>
          <cell r="B44" t="str">
            <v>Реконструкция, модернизация, техническое перевооружение всего, в том числе:</v>
          </cell>
          <cell r="C44" t="str">
            <v>Г</v>
          </cell>
        </row>
        <row r="45">
          <cell r="A45" t="str">
            <v>1.2.1</v>
          </cell>
          <cell r="B45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</row>
        <row r="46">
          <cell r="A46" t="str">
            <v>1.2.1.1</v>
          </cell>
          <cell r="B46" t="str">
            <v>Реконструкция трансформаторных и иных подстанций, всего, в числе:</v>
          </cell>
          <cell r="C46" t="str">
            <v>Г</v>
          </cell>
        </row>
        <row r="47">
          <cell r="A47" t="str">
            <v>1.2.1.2</v>
          </cell>
          <cell r="B4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1.2.1.2</v>
          </cell>
          <cell r="B48" t="str">
            <v>Монтаж системы сигнализации в трансформаторной подстанции</v>
          </cell>
          <cell r="C48" t="str">
            <v>J_0000060027</v>
          </cell>
        </row>
        <row r="49">
          <cell r="A49" t="str">
            <v>1.2.1.2</v>
          </cell>
          <cell r="B49" t="str">
            <v>Установка системы телемеханики и диспетчеризации</v>
          </cell>
          <cell r="C49" t="str">
            <v>J_000006089</v>
          </cell>
        </row>
        <row r="50">
          <cell r="A50" t="str">
            <v>1.2.1.2</v>
          </cell>
          <cell r="B50" t="str">
            <v>Реконструкция РП "ЛПК"</v>
          </cell>
          <cell r="C50" t="str">
            <v>J_0000000029</v>
          </cell>
        </row>
        <row r="51">
          <cell r="A51" t="str">
            <v>1.2.1.2</v>
          </cell>
          <cell r="B51" t="str">
            <v>Реконструкция РП "Сибкартель"</v>
          </cell>
          <cell r="C51" t="str">
            <v>J_0000000030</v>
          </cell>
        </row>
        <row r="52">
          <cell r="A52" t="str">
            <v>1.2.1.2</v>
          </cell>
          <cell r="B52" t="str">
            <v>Реконструкция РП "Фрунзенский"</v>
          </cell>
          <cell r="C52" t="str">
            <v>J_0000000031</v>
          </cell>
        </row>
        <row r="53">
          <cell r="A53" t="str">
            <v>1.2.1.2</v>
          </cell>
          <cell r="B53" t="str">
            <v>Реконструкция РП "Хлебозавод"</v>
          </cell>
          <cell r="C53" t="str">
            <v>J_0000000033</v>
          </cell>
        </row>
        <row r="54">
          <cell r="A54" t="str">
            <v>1.2.1.2</v>
          </cell>
          <cell r="B54" t="str">
            <v>Реконструкция РП "Черных"</v>
          </cell>
          <cell r="C54" t="str">
            <v>J_0000000032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КЛ от ТП</v>
          </cell>
          <cell r="C60" t="str">
            <v>J_0000060023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ВЛ-0,4кВ</v>
          </cell>
          <cell r="C61" t="str">
            <v>J_0000060024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</row>
        <row r="66">
          <cell r="A66" t="str">
            <v>1.2.3.5</v>
          </cell>
          <cell r="B66" t="str">
            <v>Монтаж системы учета с АСКУЭ в ТП</v>
          </cell>
          <cell r="C66" t="str">
            <v>J_0000060026</v>
          </cell>
        </row>
        <row r="67">
          <cell r="A67" t="str">
            <v>1.2.3.5</v>
          </cell>
          <cell r="B67" t="str">
            <v>Монтаж устройств передачи данных для АСКУЭ в ТП</v>
          </cell>
          <cell r="C67" t="str">
            <v>J_0000060025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</row>
        <row r="73">
          <cell r="A73" t="str">
            <v>1.2.4.2</v>
          </cell>
          <cell r="B73" t="str">
            <v>Модернизация, техническое перевооружение прочих объектов основных средств, всего, в том числе:</v>
          </cell>
          <cell r="C73" t="str">
            <v>Г</v>
          </cell>
        </row>
        <row r="74">
          <cell r="A74" t="str">
            <v>1.3</v>
          </cell>
          <cell r="B74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4" t="str">
            <v>Г</v>
          </cell>
        </row>
        <row r="75">
          <cell r="A75" t="str">
            <v>1.3.1</v>
          </cell>
          <cell r="B75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5" t="str">
            <v>Г</v>
          </cell>
        </row>
        <row r="76">
          <cell r="A76" t="str">
            <v>1.3.2</v>
          </cell>
          <cell r="B76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6" t="str">
            <v>Г</v>
          </cell>
        </row>
        <row r="77">
          <cell r="A77" t="str">
            <v>1.3.2</v>
          </cell>
          <cell r="B77" t="str">
            <v>Обеспечение надежности и бесперебойности электроснабжения потребителей Ленинского района</v>
          </cell>
          <cell r="C77" t="str">
            <v>J_000400004</v>
          </cell>
        </row>
        <row r="78">
          <cell r="A78" t="str">
            <v>1.4</v>
          </cell>
          <cell r="B78" t="str">
            <v>Прочее новое строительство объектов электросетевого хозяйства, всего, в том числе:</v>
          </cell>
          <cell r="C78" t="str">
            <v>Г</v>
          </cell>
        </row>
        <row r="79">
          <cell r="A79" t="str">
            <v>1.4</v>
          </cell>
          <cell r="B79" t="str">
            <v>Строительство и реконструкция сетей электроснабжения 0,4кВ</v>
          </cell>
          <cell r="C79" t="str">
            <v>J_0000500016</v>
          </cell>
        </row>
        <row r="80">
          <cell r="A80" t="str">
            <v>1.4</v>
          </cell>
          <cell r="B80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80" t="str">
            <v>J_100456002</v>
          </cell>
        </row>
        <row r="81">
          <cell r="A81" t="str">
            <v>1.4</v>
          </cell>
          <cell r="B81" t="str">
            <v>Установка реклоузеров</v>
          </cell>
          <cell r="C81" t="str">
            <v>J_0000000815</v>
          </cell>
        </row>
        <row r="82">
          <cell r="A82" t="str">
            <v>1.4</v>
          </cell>
          <cell r="B82" t="str">
            <v>Установка трансформаторов в ТП</v>
          </cell>
          <cell r="C82" t="str">
            <v>J_0200000018</v>
          </cell>
        </row>
        <row r="83">
          <cell r="A83" t="str">
            <v>1.4</v>
          </cell>
          <cell r="B83" t="str">
            <v>Обеспечение надежности и бесперебойности электроснабжения потребителей Ленинского района, запитанных от ПС "Западная"</v>
          </cell>
          <cell r="C83" t="str">
            <v>J_1204060851</v>
          </cell>
        </row>
        <row r="84">
          <cell r="A84" t="str">
            <v>1.4</v>
          </cell>
          <cell r="B84" t="str">
            <v>Обеспечение надежности и бесперебойности электроснабжения потребителей п.Просторный</v>
          </cell>
          <cell r="C84" t="str">
            <v>J_1204060052</v>
          </cell>
        </row>
        <row r="85">
          <cell r="A85" t="str">
            <v>1.4</v>
          </cell>
          <cell r="B85" t="str">
            <v>Строительство КЛЭП-10кВ от ТП 807 до ТП 227 в связи с выносом ВЛ-10кВ с частных территорий</v>
          </cell>
          <cell r="C85" t="str">
            <v>J_0004500053</v>
          </cell>
        </row>
        <row r="86">
          <cell r="A86" t="str">
            <v>1.4</v>
          </cell>
          <cell r="B86" t="str">
            <v>Строительство РП в районе  ул.Сибирская, 83а</v>
          </cell>
          <cell r="C86" t="str">
            <v>J_1004060054</v>
          </cell>
        </row>
        <row r="87">
          <cell r="A87" t="str">
            <v>1.4</v>
          </cell>
          <cell r="B87" t="str">
            <v>Установка реклоузеров ф.О-14, О-17</v>
          </cell>
          <cell r="C87" t="str">
            <v>J_0000000855</v>
          </cell>
        </row>
        <row r="88">
          <cell r="A88" t="str">
            <v>1.4</v>
          </cell>
          <cell r="B88" t="str">
            <v>Обеспечение надежности и бесперебойности электроснабжения потребителей ПС ДСЗ</v>
          </cell>
          <cell r="C88" t="str">
            <v>J_0004000061</v>
          </cell>
        </row>
        <row r="89">
          <cell r="A89" t="str">
            <v>1.4</v>
          </cell>
          <cell r="B89" t="str">
            <v>Вынос ВЛ-10кВ от ТП 116 до ТП 114а с частных территорий</v>
          </cell>
          <cell r="C89" t="str">
            <v>J_0004500062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  <cell r="C90" t="str">
            <v>Г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Приобретение автогидроподъемника</v>
          </cell>
          <cell r="C92" t="str">
            <v>J_0000007038</v>
          </cell>
        </row>
        <row r="93">
          <cell r="A93" t="str">
            <v>1.6</v>
          </cell>
          <cell r="B93" t="str">
            <v>Приобретение автокрана</v>
          </cell>
          <cell r="C93" t="str">
            <v>J_0000007039</v>
          </cell>
        </row>
        <row r="94">
          <cell r="A94" t="str">
            <v>1.6</v>
          </cell>
          <cell r="B94" t="str">
            <v>Приобретение бригадного автомобиля</v>
          </cell>
          <cell r="C94" t="str">
            <v>J_0000007034</v>
          </cell>
        </row>
        <row r="95">
          <cell r="A95" t="str">
            <v>1.6</v>
          </cell>
          <cell r="B95" t="str">
            <v>Приобретение дробилки</v>
          </cell>
          <cell r="C95" t="str">
            <v>J_0000007041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J_0000000814</v>
          </cell>
        </row>
        <row r="97">
          <cell r="A97" t="str">
            <v>1.6</v>
          </cell>
          <cell r="B97" t="str">
            <v>Приобретение легкового служебного автомобиля</v>
          </cell>
          <cell r="C97" t="str">
            <v>J_0000007035</v>
          </cell>
        </row>
        <row r="98">
          <cell r="A98" t="str">
            <v>1.6</v>
          </cell>
          <cell r="B98" t="str">
            <v>Приобретение листогибочного пресса</v>
          </cell>
          <cell r="C98" t="str">
            <v>J_0000000848</v>
          </cell>
        </row>
        <row r="99">
          <cell r="A99" t="str">
            <v>1.6</v>
          </cell>
          <cell r="B99" t="str">
            <v>Приобретение самосвала</v>
          </cell>
          <cell r="C99" t="str">
            <v>J_0000007036</v>
          </cell>
        </row>
        <row r="100">
          <cell r="A100" t="str">
            <v>1.6</v>
          </cell>
          <cell r="B100" t="str">
            <v>Приобретение токарно-винторезочного станка</v>
          </cell>
          <cell r="C100" t="str">
            <v>J_0000000849</v>
          </cell>
        </row>
        <row r="101">
          <cell r="A101" t="str">
            <v>1.6</v>
          </cell>
          <cell r="B101" t="str">
            <v>Приобретение фрезерного станка</v>
          </cell>
          <cell r="C101" t="str">
            <v>J_0000000850</v>
          </cell>
        </row>
        <row r="102">
          <cell r="A102" t="str">
            <v>1.6</v>
          </cell>
          <cell r="B102" t="str">
            <v>Приобретение эвакуатора</v>
          </cell>
          <cell r="C102" t="str">
            <v>J_0000007040</v>
          </cell>
        </row>
        <row r="103">
          <cell r="A103" t="str">
            <v>1.6</v>
          </cell>
          <cell r="B103" t="str">
            <v>Приобретение экскаватора</v>
          </cell>
          <cell r="C103" t="str">
            <v>J_0000007037</v>
          </cell>
        </row>
        <row r="104">
          <cell r="A104" t="str">
            <v>1.6</v>
          </cell>
          <cell r="B104" t="str">
            <v>Приобретение тягача с полуприцепом</v>
          </cell>
          <cell r="C104" t="str">
            <v>J_0000007056</v>
          </cell>
        </row>
        <row r="105">
          <cell r="A105" t="str">
            <v>1.6</v>
          </cell>
          <cell r="B105" t="str">
            <v>Приобретение измельчителя древисины</v>
          </cell>
          <cell r="C105" t="str">
            <v>J_0000007057</v>
          </cell>
        </row>
        <row r="106">
          <cell r="A106" t="str">
            <v>1.6</v>
          </cell>
          <cell r="B106" t="str">
            <v>Приобретение трактора</v>
          </cell>
          <cell r="C106" t="str">
            <v>J_0000007060</v>
          </cell>
        </row>
        <row r="107">
          <cell r="A107" t="str">
            <v>1.6</v>
          </cell>
          <cell r="B107" t="str">
            <v>Приобретение беспилотного летательного аппарата</v>
          </cell>
          <cell r="C107" t="str">
            <v>J_0000007059</v>
          </cell>
        </row>
        <row r="108">
          <cell r="A108" t="str">
            <v>1.6</v>
          </cell>
          <cell r="B108" t="str">
            <v>Приобретение передвижной парообразующей установки</v>
          </cell>
          <cell r="C108" t="str">
            <v>J_0000007063</v>
          </cell>
        </row>
        <row r="109">
          <cell r="A109" t="str">
            <v>1.6</v>
          </cell>
          <cell r="B109" t="str">
            <v>Строительство склада для хранения электротехнической продукции</v>
          </cell>
          <cell r="C109" t="str">
            <v>J_0000000858</v>
          </cell>
        </row>
        <row r="110">
          <cell r="A110" t="str">
            <v>1.6</v>
          </cell>
          <cell r="B110" t="str">
            <v>Приобретение иных материальных активов</v>
          </cell>
          <cell r="C110" t="str">
            <v>J_0000007065</v>
          </cell>
        </row>
        <row r="111">
          <cell r="A111" t="str">
            <v>1.6</v>
          </cell>
          <cell r="B111" t="str">
            <v>Разработка программного обеспечения "Геоинформационная система городских электрических сетей" (блок №2)</v>
          </cell>
          <cell r="C111" t="str">
            <v>J_0000007043</v>
          </cell>
        </row>
        <row r="112">
          <cell r="A112" t="str">
            <v>1.6</v>
          </cell>
          <cell r="B112" t="str">
            <v>Разработка программного обеспечения "Геоинформационная система городских электрических сетей" (блок №3)</v>
          </cell>
          <cell r="C112" t="str">
            <v>J_0000007044</v>
          </cell>
        </row>
        <row r="113">
          <cell r="A113" t="str">
            <v>1.6</v>
          </cell>
          <cell r="B113" t="str">
            <v>Разработка программного обеспечения "Геоинформационная система городских электрических сетей" (блок №4)</v>
          </cell>
          <cell r="C113" t="str">
            <v>J_0000007045</v>
          </cell>
        </row>
        <row r="114">
          <cell r="A114" t="str">
            <v>1.6</v>
          </cell>
          <cell r="B114" t="str">
            <v>Разработка программного обеспечения "Геоинформационная система городских электрических сетей" (блок №5)</v>
          </cell>
          <cell r="C114" t="str">
            <v>J_0000007046</v>
          </cell>
        </row>
        <row r="115">
          <cell r="A115" t="str">
            <v>1.6</v>
          </cell>
          <cell r="B115" t="str">
            <v>Разработка программного обеспечения "Геоинформационная система городских электрических сетей" (блок №6)</v>
          </cell>
          <cell r="C115" t="str">
            <v>J_0000007047</v>
          </cell>
        </row>
      </sheetData>
      <sheetData sheetId="6"/>
      <sheetData sheetId="7">
        <row r="49">
          <cell r="T49">
            <v>0</v>
          </cell>
          <cell r="U49">
            <v>5.1477180499999999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168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</row>
        <row r="50">
          <cell r="T50">
            <v>0</v>
          </cell>
          <cell r="U50">
            <v>4.9844017699999998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5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</row>
        <row r="51">
          <cell r="T51">
            <v>0</v>
          </cell>
          <cell r="U51">
            <v>24.596839630000002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1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</row>
        <row r="52"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</row>
        <row r="53"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</row>
        <row r="54">
          <cell r="BC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</row>
        <row r="55"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</row>
        <row r="61"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</row>
        <row r="62"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BC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</row>
        <row r="67">
          <cell r="T67">
            <v>0</v>
          </cell>
          <cell r="U67">
            <v>4.4768745900000004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37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</row>
        <row r="68">
          <cell r="T68">
            <v>0</v>
          </cell>
          <cell r="U68">
            <v>12.218363204559999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125</v>
          </cell>
          <cell r="BC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R68">
            <v>7.9010874717600013</v>
          </cell>
          <cell r="BW68">
            <v>50</v>
          </cell>
        </row>
        <row r="78">
          <cell r="T78">
            <v>0</v>
          </cell>
          <cell r="U78">
            <v>5.3712594500000002</v>
          </cell>
          <cell r="V78">
            <v>0</v>
          </cell>
          <cell r="W78">
            <v>0</v>
          </cell>
          <cell r="X78">
            <v>1.4</v>
          </cell>
          <cell r="Y78">
            <v>0</v>
          </cell>
          <cell r="Z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</row>
        <row r="80">
          <cell r="T80">
            <v>0</v>
          </cell>
          <cell r="U80">
            <v>27.421276949999999</v>
          </cell>
          <cell r="V80">
            <v>0</v>
          </cell>
          <cell r="W80">
            <v>0</v>
          </cell>
          <cell r="X80">
            <v>16.914999999999999</v>
          </cell>
          <cell r="Y80">
            <v>0</v>
          </cell>
          <cell r="Z80">
            <v>0</v>
          </cell>
          <cell r="BC80">
            <v>0</v>
          </cell>
          <cell r="BE80">
            <v>0</v>
          </cell>
          <cell r="BF80">
            <v>0</v>
          </cell>
          <cell r="BH80">
            <v>0</v>
          </cell>
          <cell r="BI80">
            <v>0</v>
          </cell>
        </row>
        <row r="81">
          <cell r="T81">
            <v>0</v>
          </cell>
          <cell r="U81">
            <v>11.161557867939999</v>
          </cell>
          <cell r="V81">
            <v>1.92</v>
          </cell>
          <cell r="W81">
            <v>0</v>
          </cell>
          <cell r="X81">
            <v>4.2320000000000002</v>
          </cell>
          <cell r="Y81">
            <v>0</v>
          </cell>
          <cell r="Z81">
            <v>0</v>
          </cell>
          <cell r="BC81">
            <v>0</v>
          </cell>
          <cell r="BH81">
            <v>0</v>
          </cell>
          <cell r="BI81">
            <v>0</v>
          </cell>
          <cell r="BR81">
            <v>6.0851096699999996</v>
          </cell>
          <cell r="BS81">
            <v>0.41</v>
          </cell>
          <cell r="BT81">
            <v>0</v>
          </cell>
          <cell r="BU81">
            <v>3.78</v>
          </cell>
        </row>
        <row r="82">
          <cell r="T82">
            <v>0</v>
          </cell>
          <cell r="U82">
            <v>4.2309160500000003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3</v>
          </cell>
          <cell r="BC82">
            <v>0</v>
          </cell>
          <cell r="BH82">
            <v>0</v>
          </cell>
          <cell r="BI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</row>
        <row r="83">
          <cell r="T83">
            <v>0</v>
          </cell>
          <cell r="U83">
            <v>8.6941352199999997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</v>
          </cell>
          <cell r="BC83">
            <v>0</v>
          </cell>
          <cell r="BR83">
            <v>9.8681607699999994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20</v>
          </cell>
        </row>
        <row r="84">
          <cell r="BC84">
            <v>0</v>
          </cell>
          <cell r="BF84">
            <v>0</v>
          </cell>
          <cell r="BH84">
            <v>0</v>
          </cell>
          <cell r="BI84">
            <v>0</v>
          </cell>
          <cell r="BR84">
            <v>0</v>
          </cell>
        </row>
        <row r="85">
          <cell r="BC85">
            <v>0</v>
          </cell>
          <cell r="BE85">
            <v>0</v>
          </cell>
          <cell r="BF85">
            <v>0</v>
          </cell>
          <cell r="BH85">
            <v>0</v>
          </cell>
          <cell r="BI85">
            <v>0</v>
          </cell>
          <cell r="BR85">
            <v>0</v>
          </cell>
        </row>
        <row r="86">
          <cell r="BC86">
            <v>0</v>
          </cell>
          <cell r="BE86">
            <v>0</v>
          </cell>
          <cell r="BF86">
            <v>0</v>
          </cell>
          <cell r="BH86">
            <v>0</v>
          </cell>
          <cell r="BI86">
            <v>0</v>
          </cell>
          <cell r="BR86">
            <v>0</v>
          </cell>
        </row>
        <row r="87">
          <cell r="BC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R87">
            <v>0</v>
          </cell>
        </row>
        <row r="88">
          <cell r="BC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R88">
            <v>0</v>
          </cell>
        </row>
        <row r="89">
          <cell r="BC89">
            <v>0</v>
          </cell>
          <cell r="BR89">
            <v>16.611988790880002</v>
          </cell>
          <cell r="BS89">
            <v>0</v>
          </cell>
          <cell r="BT89">
            <v>0</v>
          </cell>
          <cell r="BU89">
            <v>3.55</v>
          </cell>
          <cell r="BV89">
            <v>0</v>
          </cell>
          <cell r="BW89">
            <v>0</v>
          </cell>
        </row>
        <row r="90">
          <cell r="BC90">
            <v>0</v>
          </cell>
          <cell r="BR90">
            <v>3.6543601466400002</v>
          </cell>
          <cell r="BS90">
            <v>0</v>
          </cell>
          <cell r="BT90">
            <v>0</v>
          </cell>
          <cell r="BU90">
            <v>1.0940000000000001</v>
          </cell>
          <cell r="BV90">
            <v>0</v>
          </cell>
          <cell r="BW90">
            <v>0</v>
          </cell>
        </row>
        <row r="93">
          <cell r="T93">
            <v>0</v>
          </cell>
          <cell r="U93">
            <v>6.9939661099999997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2</v>
          </cell>
          <cell r="BC93">
            <v>0</v>
          </cell>
          <cell r="BR93">
            <v>14.283333333333335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2</v>
          </cell>
        </row>
        <row r="94">
          <cell r="T94">
            <v>0</v>
          </cell>
          <cell r="U94">
            <v>6.3066440699999999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1</v>
          </cell>
          <cell r="BC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</row>
        <row r="95">
          <cell r="T95">
            <v>0</v>
          </cell>
          <cell r="U95">
            <v>0.97179000000000004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1</v>
          </cell>
          <cell r="BC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</row>
        <row r="96">
          <cell r="T96">
            <v>0</v>
          </cell>
          <cell r="U96">
            <v>0.28688249999999998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1</v>
          </cell>
          <cell r="BC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</row>
        <row r="97">
          <cell r="T97">
            <v>0</v>
          </cell>
          <cell r="U97">
            <v>1.86314808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29</v>
          </cell>
          <cell r="BC97">
            <v>0</v>
          </cell>
          <cell r="BR97">
            <v>1.32632883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26</v>
          </cell>
        </row>
        <row r="98">
          <cell r="T98">
            <v>0</v>
          </cell>
          <cell r="U98">
            <v>0.378363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1</v>
          </cell>
          <cell r="BC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</row>
        <row r="99">
          <cell r="T99">
            <v>0</v>
          </cell>
          <cell r="U99">
            <v>1.1210746899999999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1</v>
          </cell>
          <cell r="BC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</row>
        <row r="100">
          <cell r="T100">
            <v>0</v>
          </cell>
          <cell r="U100">
            <v>1.7396678000000001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1</v>
          </cell>
          <cell r="BC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</row>
        <row r="101">
          <cell r="BC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</row>
        <row r="102">
          <cell r="BC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</row>
        <row r="103"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BC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</row>
        <row r="104">
          <cell r="T104">
            <v>0</v>
          </cell>
          <cell r="U104">
            <v>10.59286101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2</v>
          </cell>
          <cell r="BC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</row>
        <row r="105">
          <cell r="BC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</row>
        <row r="106">
          <cell r="BC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</row>
        <row r="107">
          <cell r="BC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</row>
        <row r="108">
          <cell r="BC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</row>
        <row r="109">
          <cell r="BC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</row>
        <row r="110">
          <cell r="BC110">
            <v>0</v>
          </cell>
          <cell r="BR110">
            <v>94.277854140000002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1</v>
          </cell>
        </row>
        <row r="111">
          <cell r="BC111">
            <v>0</v>
          </cell>
          <cell r="BR111">
            <v>7.9627624600000004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 t="str">
            <v>нд</v>
          </cell>
        </row>
        <row r="112">
          <cell r="T112">
            <v>4.8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1</v>
          </cell>
          <cell r="BC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</row>
        <row r="113">
          <cell r="BC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</row>
        <row r="114"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</row>
        <row r="115">
          <cell r="BQ115">
            <v>4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1</v>
          </cell>
        </row>
        <row r="116">
          <cell r="BC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2">
          <cell r="BD112">
            <v>2.8983050000000001</v>
          </cell>
        </row>
        <row r="113">
          <cell r="BD113">
            <v>0</v>
          </cell>
        </row>
        <row r="117">
          <cell r="BD117">
            <v>0</v>
          </cell>
        </row>
        <row r="118">
          <cell r="BD118">
            <v>0</v>
          </cell>
        </row>
        <row r="119">
          <cell r="BD119">
            <v>0</v>
          </cell>
        </row>
        <row r="120">
          <cell r="BD1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BO116"/>
  <sheetViews>
    <sheetView tabSelected="1" view="pageBreakPreview" zoomScale="70" zoomScaleNormal="100" zoomScaleSheetLayoutView="7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B89" sqref="B89:B90"/>
    </sheetView>
  </sheetViews>
  <sheetFormatPr defaultRowHeight="15.75" x14ac:dyDescent="0.25"/>
  <cols>
    <col min="1" max="1" width="13.28515625" style="9" customWidth="1"/>
    <col min="2" max="2" width="36" style="9" customWidth="1"/>
    <col min="3" max="3" width="18" style="9" customWidth="1"/>
    <col min="4" max="4" width="17.140625" style="29" customWidth="1"/>
    <col min="5" max="5" width="8.5703125" style="29" customWidth="1"/>
    <col min="6" max="9" width="6.85546875" style="29" customWidth="1"/>
    <col min="10" max="10" width="9.28515625" style="29" customWidth="1"/>
    <col min="11" max="11" width="17.140625" style="29" customWidth="1"/>
    <col min="12" max="12" width="8.28515625" style="29" customWidth="1"/>
    <col min="13" max="16" width="6.85546875" style="29" customWidth="1"/>
    <col min="17" max="17" width="9.85546875" style="29" customWidth="1"/>
    <col min="18" max="18" width="17.140625" style="29" customWidth="1"/>
    <col min="19" max="19" width="9.28515625" style="29" customWidth="1"/>
    <col min="20" max="23" width="6.85546875" style="29" customWidth="1"/>
    <col min="24" max="24" width="9" style="29" customWidth="1"/>
    <col min="25" max="25" width="17.140625" style="29" customWidth="1"/>
    <col min="26" max="26" width="9" style="29" customWidth="1"/>
    <col min="27" max="28" width="6.85546875" style="29" customWidth="1"/>
    <col min="29" max="29" width="8.140625" style="29" customWidth="1"/>
    <col min="30" max="30" width="6.85546875" style="29" customWidth="1"/>
    <col min="31" max="31" width="10.42578125" style="29" customWidth="1"/>
    <col min="32" max="32" width="17.140625" style="29" customWidth="1"/>
    <col min="33" max="33" width="15.42578125" style="29" customWidth="1"/>
    <col min="34" max="35" width="6.85546875" style="29" customWidth="1"/>
    <col min="36" max="36" width="9.28515625" style="29" customWidth="1"/>
    <col min="37" max="37" width="6.85546875" style="29" customWidth="1"/>
    <col min="38" max="38" width="11.28515625" style="29" customWidth="1"/>
    <col min="39" max="39" width="4" style="8" hidden="1" customWidth="1"/>
    <col min="40" max="45" width="7.85546875" style="9" hidden="1" customWidth="1"/>
    <col min="46" max="46" width="19.85546875" style="9" customWidth="1"/>
    <col min="47" max="48" width="4.7109375" style="9" customWidth="1"/>
    <col min="49" max="49" width="4.28515625" style="9" customWidth="1"/>
    <col min="50" max="50" width="4.42578125" style="9" customWidth="1"/>
    <col min="51" max="51" width="5.140625" style="9" customWidth="1"/>
    <col min="52" max="52" width="5.7109375" style="9" customWidth="1"/>
    <col min="53" max="53" width="6.28515625" style="9" customWidth="1"/>
    <col min="54" max="54" width="6.5703125" style="9" customWidth="1"/>
    <col min="55" max="55" width="6.28515625" style="9" customWidth="1"/>
    <col min="56" max="57" width="5.7109375" style="9" customWidth="1"/>
    <col min="58" max="58" width="14.7109375" style="9" customWidth="1"/>
    <col min="59" max="68" width="5.7109375" style="9" customWidth="1"/>
    <col min="69" max="16384" width="9.140625" style="9"/>
  </cols>
  <sheetData>
    <row r="1" spans="1:67" s="1" customFormat="1" ht="15" customHeight="1" x14ac:dyDescent="0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3" t="s">
        <v>0</v>
      </c>
      <c r="AH1" s="3"/>
      <c r="AI1" s="3"/>
      <c r="AJ1" s="3"/>
      <c r="AK1" s="3"/>
      <c r="AL1" s="3"/>
      <c r="AM1" s="4"/>
    </row>
    <row r="2" spans="1:67" s="1" customFormat="1" ht="15" customHeight="1" x14ac:dyDescent="0.2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3" t="s">
        <v>1</v>
      </c>
      <c r="AH2" s="3"/>
      <c r="AI2" s="3"/>
      <c r="AJ2" s="3"/>
      <c r="AK2" s="3"/>
      <c r="AL2" s="3"/>
      <c r="AM2" s="4"/>
    </row>
    <row r="3" spans="1:67" s="1" customFormat="1" ht="15" customHeight="1" x14ac:dyDescent="0.25"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5" t="s">
        <v>2</v>
      </c>
      <c r="AH3" s="5"/>
      <c r="AI3" s="5"/>
      <c r="AJ3" s="5"/>
      <c r="AK3" s="5"/>
      <c r="AL3" s="5"/>
      <c r="AM3" s="4"/>
    </row>
    <row r="4" spans="1:67" ht="18.75" x14ac:dyDescent="0.25">
      <c r="A4" s="6" t="s">
        <v>3</v>
      </c>
      <c r="B4" s="6"/>
      <c r="C4" s="6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</row>
    <row r="5" spans="1:67" ht="18.75" x14ac:dyDescent="0.25">
      <c r="A5" s="10" t="s">
        <v>4</v>
      </c>
      <c r="B5" s="10"/>
      <c r="C5" s="10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</row>
    <row r="6" spans="1:67" x14ac:dyDescent="0.25">
      <c r="A6" s="12"/>
      <c r="B6" s="12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</row>
    <row r="7" spans="1:67" ht="18.75" x14ac:dyDescent="0.25">
      <c r="A7" s="14" t="s">
        <v>5</v>
      </c>
      <c r="B7" s="14"/>
      <c r="C7" s="14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6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</row>
    <row r="8" spans="1:67" x14ac:dyDescent="0.25">
      <c r="A8" s="18" t="s">
        <v>6</v>
      </c>
      <c r="B8" s="18"/>
      <c r="C8" s="18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20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</row>
    <row r="9" spans="1:67" x14ac:dyDescent="0.25">
      <c r="A9" s="22"/>
      <c r="B9" s="22"/>
      <c r="C9" s="22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0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</row>
    <row r="10" spans="1:67" x14ac:dyDescent="0.25">
      <c r="A10" s="24" t="s">
        <v>7</v>
      </c>
      <c r="B10" s="24"/>
      <c r="C10" s="24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6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</row>
    <row r="11" spans="1:67" ht="9" customHeight="1" x14ac:dyDescent="0.25">
      <c r="A11" s="28"/>
      <c r="B11" s="28"/>
      <c r="C11" s="28"/>
      <c r="AM11" s="26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</row>
    <row r="12" spans="1:67" ht="9" customHeight="1" x14ac:dyDescent="0.25">
      <c r="A12" s="28"/>
      <c r="B12" s="28"/>
      <c r="C12" s="28"/>
      <c r="AM12" s="26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</row>
    <row r="13" spans="1:67" ht="21.75" hidden="1" customHeight="1" x14ac:dyDescent="0.25">
      <c r="A13" s="28"/>
      <c r="B13" s="28"/>
      <c r="C13" s="28"/>
      <c r="D13" s="29">
        <f>SUBTOTAL(9,D49:D116)</f>
        <v>0</v>
      </c>
      <c r="E13" s="29">
        <f>SUBTOTAL(9,E49:E116)</f>
        <v>26.318422832499998</v>
      </c>
      <c r="F13" s="29">
        <f>SUBTOTAL(9,F49:F116)</f>
        <v>0</v>
      </c>
      <c r="G13" s="29">
        <f>SUBTOTAL(9,G49:G116)</f>
        <v>0</v>
      </c>
      <c r="H13" s="29">
        <f>SUBTOTAL(9,H49:H116)</f>
        <v>8.4574999999999996</v>
      </c>
      <c r="I13" s="29">
        <f>SUBTOTAL(9,I49:I116)</f>
        <v>0</v>
      </c>
      <c r="J13" s="29">
        <f>SUBTOTAL(9,J49:J116)</f>
        <v>426</v>
      </c>
      <c r="K13" s="29">
        <f>SUBTOTAL(9,K49:K116)</f>
        <v>0</v>
      </c>
      <c r="L13" s="29">
        <f>SUBTOTAL(9,L49:L116)</f>
        <v>26.318422832499998</v>
      </c>
      <c r="M13" s="29">
        <f>SUBTOTAL(9,M49:M116)</f>
        <v>0</v>
      </c>
      <c r="N13" s="29">
        <f>SUBTOTAL(9,N49:N116)</f>
        <v>0</v>
      </c>
      <c r="O13" s="29">
        <f>SUBTOTAL(9,O49:O116)</f>
        <v>8.4574999999999996</v>
      </c>
      <c r="P13" s="29">
        <f>SUBTOTAL(9,P49:P116)</f>
        <v>0</v>
      </c>
      <c r="Q13" s="29">
        <f>SUBTOTAL(9,Q49:Q116)</f>
        <v>426</v>
      </c>
      <c r="R13" s="29">
        <f>SUBTOTAL(9,R49:R116)</f>
        <v>0</v>
      </c>
      <c r="S13" s="29">
        <f>SUBTOTAL(9,S49:S116)</f>
        <v>26.318422832499998</v>
      </c>
      <c r="T13" s="29">
        <f>SUBTOTAL(9,T49:T116)</f>
        <v>0</v>
      </c>
      <c r="U13" s="29">
        <f>SUBTOTAL(9,U49:U116)</f>
        <v>0</v>
      </c>
      <c r="V13" s="29">
        <f>SUBTOTAL(9,V49:V116)</f>
        <v>8.4574999999999996</v>
      </c>
      <c r="W13" s="29">
        <f>SUBTOTAL(9,W49:W116)</f>
        <v>0</v>
      </c>
      <c r="X13" s="29">
        <f>SUBTOTAL(9,X49:X116)</f>
        <v>429</v>
      </c>
      <c r="Y13" s="29">
        <f>SUBTOTAL(9,Y49:Y116)</f>
        <v>8</v>
      </c>
      <c r="Z13" s="29">
        <f>SUBTOTAL(9,Z49:Z116)</f>
        <v>376.07814819615339</v>
      </c>
      <c r="AA13" s="29">
        <f>SUBTOTAL(9,AA49:AA116)</f>
        <v>0.82</v>
      </c>
      <c r="AB13" s="29">
        <f>SUBTOTAL(9,AB49:AB116)</f>
        <v>0</v>
      </c>
      <c r="AC13" s="29">
        <f>SUBTOTAL(9,AC49:AC116)</f>
        <v>25.305500000000002</v>
      </c>
      <c r="AD13" s="29">
        <f>SUBTOTAL(9,AD49:AD116)</f>
        <v>0</v>
      </c>
      <c r="AE13" s="29">
        <f>SUBTOTAL(9,AE49:AE116)</f>
        <v>681</v>
      </c>
      <c r="AF13" s="29">
        <f>SUBTOTAL(9,AF49:AF116)</f>
        <v>8</v>
      </c>
      <c r="AG13" s="30">
        <f>SUBTOTAL(9,AG49:AG116)</f>
        <v>455.03341669365341</v>
      </c>
      <c r="AH13" s="29">
        <f>SUBTOTAL(9,AH49:AH116)</f>
        <v>0.82</v>
      </c>
      <c r="AI13" s="29">
        <f>SUBTOTAL(9,AI49:AI116)</f>
        <v>0</v>
      </c>
      <c r="AJ13" s="29">
        <f>SUBTOTAL(9,AJ49:AJ116)</f>
        <v>50.678000000000004</v>
      </c>
      <c r="AK13" s="29">
        <f>SUBTOTAL(9,AK49:AK116)</f>
        <v>0</v>
      </c>
      <c r="AL13" s="29">
        <f>SUBTOTAL(9,AL49:AL116)</f>
        <v>1962</v>
      </c>
      <c r="AM13" s="26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</row>
    <row r="14" spans="1:67" x14ac:dyDescent="0.25">
      <c r="A14" s="31"/>
      <c r="B14" s="31"/>
      <c r="C14" s="31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3"/>
      <c r="AN14" s="34"/>
      <c r="AO14" s="34"/>
      <c r="AP14" s="34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</row>
    <row r="15" spans="1:67" ht="19.5" customHeight="1" x14ac:dyDescent="0.25">
      <c r="A15" s="36" t="s">
        <v>8</v>
      </c>
      <c r="B15" s="36" t="s">
        <v>9</v>
      </c>
      <c r="C15" s="36" t="s">
        <v>10</v>
      </c>
      <c r="D15" s="37" t="s">
        <v>11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8"/>
      <c r="AN15" s="39"/>
      <c r="AO15" s="39"/>
      <c r="AP15" s="39"/>
    </row>
    <row r="16" spans="1:67" ht="43.5" customHeight="1" x14ac:dyDescent="0.25">
      <c r="A16" s="36"/>
      <c r="B16" s="36"/>
      <c r="C16" s="36"/>
      <c r="D16" s="37" t="s">
        <v>12</v>
      </c>
      <c r="E16" s="37"/>
      <c r="F16" s="37"/>
      <c r="G16" s="37"/>
      <c r="H16" s="37"/>
      <c r="I16" s="37"/>
      <c r="J16" s="37"/>
      <c r="K16" s="37" t="s">
        <v>13</v>
      </c>
      <c r="L16" s="37"/>
      <c r="M16" s="37"/>
      <c r="N16" s="37"/>
      <c r="O16" s="37"/>
      <c r="P16" s="37"/>
      <c r="Q16" s="37"/>
      <c r="R16" s="37" t="s">
        <v>14</v>
      </c>
      <c r="S16" s="37"/>
      <c r="T16" s="37"/>
      <c r="U16" s="37"/>
      <c r="V16" s="37"/>
      <c r="W16" s="37"/>
      <c r="X16" s="37"/>
      <c r="Y16" s="37" t="s">
        <v>15</v>
      </c>
      <c r="Z16" s="37"/>
      <c r="AA16" s="37"/>
      <c r="AB16" s="37"/>
      <c r="AC16" s="37"/>
      <c r="AD16" s="37"/>
      <c r="AE16" s="37"/>
      <c r="AF16" s="37" t="s">
        <v>16</v>
      </c>
      <c r="AG16" s="37"/>
      <c r="AH16" s="37"/>
      <c r="AI16" s="37"/>
      <c r="AJ16" s="37"/>
      <c r="AK16" s="37"/>
      <c r="AL16" s="37"/>
      <c r="AM16" s="38"/>
      <c r="AN16" s="39"/>
      <c r="AO16" s="39"/>
      <c r="AP16" s="39"/>
    </row>
    <row r="17" spans="1:45" ht="43.5" customHeight="1" x14ac:dyDescent="0.25">
      <c r="A17" s="36"/>
      <c r="B17" s="36"/>
      <c r="C17" s="36"/>
      <c r="D17" s="40" t="s">
        <v>17</v>
      </c>
      <c r="E17" s="37" t="s">
        <v>18</v>
      </c>
      <c r="F17" s="37"/>
      <c r="G17" s="37"/>
      <c r="H17" s="37"/>
      <c r="I17" s="37"/>
      <c r="J17" s="37"/>
      <c r="K17" s="40" t="s">
        <v>17</v>
      </c>
      <c r="L17" s="37" t="s">
        <v>18</v>
      </c>
      <c r="M17" s="37"/>
      <c r="N17" s="37"/>
      <c r="O17" s="37"/>
      <c r="P17" s="37"/>
      <c r="Q17" s="37"/>
      <c r="R17" s="40" t="s">
        <v>17</v>
      </c>
      <c r="S17" s="37" t="s">
        <v>18</v>
      </c>
      <c r="T17" s="37"/>
      <c r="U17" s="37"/>
      <c r="V17" s="37"/>
      <c r="W17" s="37"/>
      <c r="X17" s="37"/>
      <c r="Y17" s="40" t="s">
        <v>17</v>
      </c>
      <c r="Z17" s="37" t="s">
        <v>18</v>
      </c>
      <c r="AA17" s="37"/>
      <c r="AB17" s="37"/>
      <c r="AC17" s="37"/>
      <c r="AD17" s="37"/>
      <c r="AE17" s="37"/>
      <c r="AF17" s="40" t="s">
        <v>17</v>
      </c>
      <c r="AG17" s="37" t="s">
        <v>18</v>
      </c>
      <c r="AH17" s="37"/>
      <c r="AI17" s="37"/>
      <c r="AJ17" s="37"/>
      <c r="AK17" s="37"/>
      <c r="AL17" s="37"/>
      <c r="AM17" s="41" t="s">
        <v>17</v>
      </c>
      <c r="AN17" s="42" t="s">
        <v>18</v>
      </c>
      <c r="AO17" s="42"/>
      <c r="AP17" s="42"/>
      <c r="AQ17" s="42"/>
      <c r="AR17" s="42"/>
      <c r="AS17" s="42"/>
    </row>
    <row r="18" spans="1:45" ht="87.75" customHeight="1" x14ac:dyDescent="0.25">
      <c r="A18" s="36"/>
      <c r="B18" s="36"/>
      <c r="C18" s="36"/>
      <c r="D18" s="43" t="s">
        <v>19</v>
      </c>
      <c r="E18" s="43" t="s">
        <v>19</v>
      </c>
      <c r="F18" s="44" t="s">
        <v>20</v>
      </c>
      <c r="G18" s="44" t="s">
        <v>21</v>
      </c>
      <c r="H18" s="44" t="s">
        <v>22</v>
      </c>
      <c r="I18" s="44" t="s">
        <v>23</v>
      </c>
      <c r="J18" s="44" t="s">
        <v>24</v>
      </c>
      <c r="K18" s="43" t="s">
        <v>19</v>
      </c>
      <c r="L18" s="43" t="s">
        <v>19</v>
      </c>
      <c r="M18" s="44" t="s">
        <v>20</v>
      </c>
      <c r="N18" s="44" t="s">
        <v>21</v>
      </c>
      <c r="O18" s="44" t="s">
        <v>22</v>
      </c>
      <c r="P18" s="44" t="s">
        <v>23</v>
      </c>
      <c r="Q18" s="44" t="s">
        <v>24</v>
      </c>
      <c r="R18" s="43" t="s">
        <v>19</v>
      </c>
      <c r="S18" s="43" t="s">
        <v>19</v>
      </c>
      <c r="T18" s="44" t="s">
        <v>20</v>
      </c>
      <c r="U18" s="44" t="s">
        <v>21</v>
      </c>
      <c r="V18" s="44" t="s">
        <v>22</v>
      </c>
      <c r="W18" s="44" t="s">
        <v>23</v>
      </c>
      <c r="X18" s="44" t="s">
        <v>24</v>
      </c>
      <c r="Y18" s="43" t="s">
        <v>19</v>
      </c>
      <c r="Z18" s="43" t="s">
        <v>19</v>
      </c>
      <c r="AA18" s="44" t="s">
        <v>20</v>
      </c>
      <c r="AB18" s="44" t="s">
        <v>21</v>
      </c>
      <c r="AC18" s="44" t="s">
        <v>22</v>
      </c>
      <c r="AD18" s="44" t="s">
        <v>23</v>
      </c>
      <c r="AE18" s="44" t="s">
        <v>24</v>
      </c>
      <c r="AF18" s="43" t="s">
        <v>19</v>
      </c>
      <c r="AG18" s="43" t="s">
        <v>19</v>
      </c>
      <c r="AH18" s="44" t="s">
        <v>20</v>
      </c>
      <c r="AI18" s="44" t="s">
        <v>21</v>
      </c>
      <c r="AJ18" s="44" t="s">
        <v>22</v>
      </c>
      <c r="AK18" s="44" t="s">
        <v>23</v>
      </c>
      <c r="AL18" s="44" t="s">
        <v>24</v>
      </c>
      <c r="AM18" s="43" t="s">
        <v>19</v>
      </c>
      <c r="AN18" s="43" t="s">
        <v>19</v>
      </c>
      <c r="AO18" s="45" t="s">
        <v>20</v>
      </c>
      <c r="AP18" s="45" t="s">
        <v>21</v>
      </c>
      <c r="AQ18" s="45" t="s">
        <v>22</v>
      </c>
      <c r="AR18" s="45" t="s">
        <v>23</v>
      </c>
      <c r="AS18" s="45" t="s">
        <v>24</v>
      </c>
    </row>
    <row r="19" spans="1:45" x14ac:dyDescent="0.25">
      <c r="A19" s="46">
        <v>1</v>
      </c>
      <c r="B19" s="46">
        <v>2</v>
      </c>
      <c r="C19" s="46">
        <v>3</v>
      </c>
      <c r="D19" s="40" t="s">
        <v>25</v>
      </c>
      <c r="E19" s="40" t="s">
        <v>26</v>
      </c>
      <c r="F19" s="40" t="s">
        <v>27</v>
      </c>
      <c r="G19" s="40" t="s">
        <v>28</v>
      </c>
      <c r="H19" s="40" t="s">
        <v>29</v>
      </c>
      <c r="I19" s="40" t="s">
        <v>30</v>
      </c>
      <c r="J19" s="40" t="s">
        <v>31</v>
      </c>
      <c r="K19" s="40" t="s">
        <v>32</v>
      </c>
      <c r="L19" s="40" t="s">
        <v>33</v>
      </c>
      <c r="M19" s="40" t="s">
        <v>34</v>
      </c>
      <c r="N19" s="40" t="s">
        <v>35</v>
      </c>
      <c r="O19" s="40" t="s">
        <v>36</v>
      </c>
      <c r="P19" s="40" t="s">
        <v>37</v>
      </c>
      <c r="Q19" s="40" t="s">
        <v>38</v>
      </c>
      <c r="R19" s="40" t="s">
        <v>39</v>
      </c>
      <c r="S19" s="40" t="s">
        <v>40</v>
      </c>
      <c r="T19" s="40" t="s">
        <v>41</v>
      </c>
      <c r="U19" s="40" t="s">
        <v>42</v>
      </c>
      <c r="V19" s="40" t="s">
        <v>43</v>
      </c>
      <c r="W19" s="40" t="s">
        <v>44</v>
      </c>
      <c r="X19" s="40" t="s">
        <v>45</v>
      </c>
      <c r="Y19" s="40" t="s">
        <v>46</v>
      </c>
      <c r="Z19" s="40" t="s">
        <v>47</v>
      </c>
      <c r="AA19" s="40" t="s">
        <v>48</v>
      </c>
      <c r="AB19" s="40" t="s">
        <v>49</v>
      </c>
      <c r="AC19" s="40" t="s">
        <v>50</v>
      </c>
      <c r="AD19" s="40" t="s">
        <v>51</v>
      </c>
      <c r="AE19" s="40" t="s">
        <v>52</v>
      </c>
      <c r="AF19" s="40" t="s">
        <v>53</v>
      </c>
      <c r="AG19" s="40" t="s">
        <v>54</v>
      </c>
      <c r="AH19" s="40" t="s">
        <v>55</v>
      </c>
      <c r="AI19" s="40" t="s">
        <v>56</v>
      </c>
      <c r="AJ19" s="40" t="s">
        <v>57</v>
      </c>
      <c r="AK19" s="40" t="s">
        <v>58</v>
      </c>
      <c r="AL19" s="40" t="s">
        <v>59</v>
      </c>
    </row>
    <row r="20" spans="1:45" s="52" customFormat="1" ht="31.5" x14ac:dyDescent="0.25">
      <c r="A20" s="47">
        <f>[1]Н0228_1037000158513_02_0_69_!A19</f>
        <v>0</v>
      </c>
      <c r="B20" s="48" t="str">
        <f>[1]Н0228_1037000158513_02_0_69_!B19</f>
        <v>ВСЕГО по инвестиционной программе, в том числе:</v>
      </c>
      <c r="C20" s="47" t="str">
        <f>[1]Н0228_1037000158513_02_0_69_!C19</f>
        <v>Г</v>
      </c>
      <c r="D20" s="49">
        <f t="shared" ref="D20:AE20" si="0">SUM(D21:D26)</f>
        <v>0</v>
      </c>
      <c r="E20" s="50">
        <f t="shared" si="0"/>
        <v>11.3664867875</v>
      </c>
      <c r="F20" s="50">
        <f t="shared" si="0"/>
        <v>0</v>
      </c>
      <c r="G20" s="50">
        <f t="shared" si="0"/>
        <v>0</v>
      </c>
      <c r="H20" s="50">
        <f t="shared" si="0"/>
        <v>4.2287499999999998</v>
      </c>
      <c r="I20" s="50">
        <f t="shared" si="0"/>
        <v>0</v>
      </c>
      <c r="J20" s="50">
        <f t="shared" si="0"/>
        <v>142</v>
      </c>
      <c r="K20" s="50">
        <f t="shared" si="0"/>
        <v>0</v>
      </c>
      <c r="L20" s="50">
        <f t="shared" si="0"/>
        <v>11.3664867875</v>
      </c>
      <c r="M20" s="50">
        <f t="shared" si="0"/>
        <v>0</v>
      </c>
      <c r="N20" s="50">
        <f t="shared" si="0"/>
        <v>0</v>
      </c>
      <c r="O20" s="50">
        <f t="shared" si="0"/>
        <v>4.2287499999999998</v>
      </c>
      <c r="P20" s="50">
        <f t="shared" si="0"/>
        <v>0</v>
      </c>
      <c r="Q20" s="50">
        <f t="shared" si="0"/>
        <v>142</v>
      </c>
      <c r="R20" s="50">
        <f t="shared" si="0"/>
        <v>0</v>
      </c>
      <c r="S20" s="50">
        <f t="shared" si="0"/>
        <v>11.3664867875</v>
      </c>
      <c r="T20" s="50">
        <f t="shared" si="0"/>
        <v>0</v>
      </c>
      <c r="U20" s="50">
        <f t="shared" si="0"/>
        <v>0</v>
      </c>
      <c r="V20" s="50">
        <f t="shared" si="0"/>
        <v>4.2287499999999998</v>
      </c>
      <c r="W20" s="50">
        <f t="shared" si="0"/>
        <v>0</v>
      </c>
      <c r="X20" s="50">
        <f t="shared" si="0"/>
        <v>143</v>
      </c>
      <c r="Y20" s="50">
        <f t="shared" si="0"/>
        <v>4</v>
      </c>
      <c r="Z20" s="50">
        <f t="shared" si="0"/>
        <v>182.29580573344668</v>
      </c>
      <c r="AA20" s="50">
        <f t="shared" si="0"/>
        <v>0.41</v>
      </c>
      <c r="AB20" s="50">
        <f t="shared" si="0"/>
        <v>0</v>
      </c>
      <c r="AC20" s="50">
        <f t="shared" si="0"/>
        <v>12.652749999999999</v>
      </c>
      <c r="AD20" s="50">
        <f t="shared" si="0"/>
        <v>0</v>
      </c>
      <c r="AE20" s="50">
        <f t="shared" si="0"/>
        <v>244</v>
      </c>
      <c r="AF20" s="50">
        <f t="shared" ref="AF20:AL35" si="1">SUM(D20,K20,R20,Y20)</f>
        <v>4</v>
      </c>
      <c r="AG20" s="50">
        <f t="shared" si="1"/>
        <v>216.39526609594668</v>
      </c>
      <c r="AH20" s="50">
        <f t="shared" si="1"/>
        <v>0.41</v>
      </c>
      <c r="AI20" s="50">
        <f t="shared" si="1"/>
        <v>0</v>
      </c>
      <c r="AJ20" s="50">
        <f t="shared" si="1"/>
        <v>25.338999999999999</v>
      </c>
      <c r="AK20" s="50">
        <f t="shared" si="1"/>
        <v>0</v>
      </c>
      <c r="AL20" s="50">
        <f t="shared" si="1"/>
        <v>671</v>
      </c>
      <c r="AM20" s="51"/>
      <c r="AO20" s="52">
        <f>IF(AG20=[2]В0228_1037000158513_04_0_69_!BD21,0,1)</f>
        <v>1</v>
      </c>
    </row>
    <row r="21" spans="1:45" ht="31.5" x14ac:dyDescent="0.25">
      <c r="A21" s="53" t="str">
        <f>[1]Н0228_1037000158513_02_0_69_!A20</f>
        <v>0.1</v>
      </c>
      <c r="B21" s="54" t="str">
        <f>[1]Н0228_1037000158513_02_0_69_!B20</f>
        <v>Технологическое присоединение, всего</v>
      </c>
      <c r="C21" s="53" t="str">
        <f>[1]Н0228_1037000158513_02_0_69_!C20</f>
        <v>Г</v>
      </c>
      <c r="D21" s="55">
        <f t="shared" ref="D21:AE21" si="2">SUM(D27)</f>
        <v>0</v>
      </c>
      <c r="E21" s="56">
        <f t="shared" si="2"/>
        <v>0</v>
      </c>
      <c r="F21" s="56">
        <f t="shared" si="2"/>
        <v>0</v>
      </c>
      <c r="G21" s="56">
        <f t="shared" si="2"/>
        <v>0</v>
      </c>
      <c r="H21" s="56">
        <f t="shared" si="2"/>
        <v>0</v>
      </c>
      <c r="I21" s="56">
        <f t="shared" si="2"/>
        <v>0</v>
      </c>
      <c r="J21" s="56">
        <f t="shared" si="2"/>
        <v>0</v>
      </c>
      <c r="K21" s="56">
        <f t="shared" si="2"/>
        <v>0</v>
      </c>
      <c r="L21" s="56">
        <f t="shared" si="2"/>
        <v>0</v>
      </c>
      <c r="M21" s="56">
        <f t="shared" si="2"/>
        <v>0</v>
      </c>
      <c r="N21" s="56">
        <f t="shared" si="2"/>
        <v>0</v>
      </c>
      <c r="O21" s="56">
        <f t="shared" si="2"/>
        <v>0</v>
      </c>
      <c r="P21" s="56">
        <f t="shared" si="2"/>
        <v>0</v>
      </c>
      <c r="Q21" s="56">
        <f t="shared" si="2"/>
        <v>0</v>
      </c>
      <c r="R21" s="56">
        <f t="shared" si="2"/>
        <v>0</v>
      </c>
      <c r="S21" s="56">
        <f t="shared" si="2"/>
        <v>0</v>
      </c>
      <c r="T21" s="56">
        <f t="shared" si="2"/>
        <v>0</v>
      </c>
      <c r="U21" s="56">
        <f t="shared" si="2"/>
        <v>0</v>
      </c>
      <c r="V21" s="56">
        <f t="shared" si="2"/>
        <v>0</v>
      </c>
      <c r="W21" s="56">
        <f t="shared" si="2"/>
        <v>0</v>
      </c>
      <c r="X21" s="56">
        <f t="shared" si="2"/>
        <v>0</v>
      </c>
      <c r="Y21" s="56">
        <f t="shared" si="2"/>
        <v>0</v>
      </c>
      <c r="Z21" s="56">
        <f t="shared" si="2"/>
        <v>0</v>
      </c>
      <c r="AA21" s="56">
        <f t="shared" si="2"/>
        <v>0</v>
      </c>
      <c r="AB21" s="56">
        <f t="shared" si="2"/>
        <v>0</v>
      </c>
      <c r="AC21" s="56">
        <f t="shared" si="2"/>
        <v>0</v>
      </c>
      <c r="AD21" s="56">
        <f t="shared" si="2"/>
        <v>0</v>
      </c>
      <c r="AE21" s="56">
        <f t="shared" si="2"/>
        <v>0</v>
      </c>
      <c r="AF21" s="50">
        <f t="shared" si="1"/>
        <v>0</v>
      </c>
      <c r="AG21" s="50">
        <f t="shared" si="1"/>
        <v>0</v>
      </c>
      <c r="AH21" s="50">
        <f t="shared" si="1"/>
        <v>0</v>
      </c>
      <c r="AI21" s="50">
        <f t="shared" si="1"/>
        <v>0</v>
      </c>
      <c r="AJ21" s="50">
        <f t="shared" si="1"/>
        <v>0</v>
      </c>
      <c r="AK21" s="50">
        <f t="shared" si="1"/>
        <v>0</v>
      </c>
      <c r="AL21" s="50">
        <f t="shared" si="1"/>
        <v>0</v>
      </c>
      <c r="AO21" s="52">
        <f>IF(AG21=[2]В0228_1037000158513_04_0_69_!BD22,0,1)</f>
        <v>0</v>
      </c>
    </row>
    <row r="22" spans="1:45" ht="47.25" x14ac:dyDescent="0.25">
      <c r="A22" s="53" t="str">
        <f>[1]Н0228_1037000158513_02_0_69_!A21</f>
        <v>0.2</v>
      </c>
      <c r="B22" s="54" t="str">
        <f>[1]Н0228_1037000158513_02_0_69_!B21</f>
        <v>Реконструкция, модернизация, техническое перевооружение, всего</v>
      </c>
      <c r="C22" s="53" t="str">
        <f>[1]Н0228_1037000158513_02_0_69_!C21</f>
        <v>Г</v>
      </c>
      <c r="D22" s="55">
        <f t="shared" ref="D22:AE22" si="3">SUM(D45)</f>
        <v>0</v>
      </c>
      <c r="E22" s="56">
        <f t="shared" si="3"/>
        <v>3.5854492575000001</v>
      </c>
      <c r="F22" s="56">
        <f t="shared" si="3"/>
        <v>0</v>
      </c>
      <c r="G22" s="56">
        <f t="shared" si="3"/>
        <v>0</v>
      </c>
      <c r="H22" s="56">
        <f t="shared" si="3"/>
        <v>0</v>
      </c>
      <c r="I22" s="56">
        <f t="shared" si="3"/>
        <v>0</v>
      </c>
      <c r="J22" s="56">
        <f t="shared" si="3"/>
        <v>142</v>
      </c>
      <c r="K22" s="56">
        <f t="shared" si="3"/>
        <v>0</v>
      </c>
      <c r="L22" s="56">
        <f t="shared" si="3"/>
        <v>3.5854492575000001</v>
      </c>
      <c r="M22" s="56">
        <f t="shared" si="3"/>
        <v>0</v>
      </c>
      <c r="N22" s="56">
        <f t="shared" si="3"/>
        <v>0</v>
      </c>
      <c r="O22" s="56">
        <f t="shared" si="3"/>
        <v>0</v>
      </c>
      <c r="P22" s="56">
        <f t="shared" si="3"/>
        <v>0</v>
      </c>
      <c r="Q22" s="56">
        <f t="shared" si="3"/>
        <v>142</v>
      </c>
      <c r="R22" s="56">
        <f t="shared" si="3"/>
        <v>0</v>
      </c>
      <c r="S22" s="56">
        <f t="shared" si="3"/>
        <v>3.5854492575000001</v>
      </c>
      <c r="T22" s="56">
        <f t="shared" si="3"/>
        <v>0</v>
      </c>
      <c r="U22" s="56">
        <f t="shared" si="3"/>
        <v>0</v>
      </c>
      <c r="V22" s="56">
        <f t="shared" si="3"/>
        <v>0</v>
      </c>
      <c r="W22" s="56">
        <f t="shared" si="3"/>
        <v>0</v>
      </c>
      <c r="X22" s="56">
        <f t="shared" si="3"/>
        <v>143</v>
      </c>
      <c r="Y22" s="56">
        <f t="shared" si="3"/>
        <v>0</v>
      </c>
      <c r="Z22" s="56">
        <f t="shared" si="3"/>
        <v>11.486536729260001</v>
      </c>
      <c r="AA22" s="56">
        <f t="shared" si="3"/>
        <v>0</v>
      </c>
      <c r="AB22" s="56">
        <f t="shared" si="3"/>
        <v>0</v>
      </c>
      <c r="AC22" s="56">
        <f t="shared" si="3"/>
        <v>0</v>
      </c>
      <c r="AD22" s="56">
        <f t="shared" si="3"/>
        <v>0</v>
      </c>
      <c r="AE22" s="56">
        <f t="shared" si="3"/>
        <v>193</v>
      </c>
      <c r="AF22" s="50">
        <f t="shared" si="1"/>
        <v>0</v>
      </c>
      <c r="AG22" s="50">
        <f t="shared" si="1"/>
        <v>22.242884501760003</v>
      </c>
      <c r="AH22" s="50">
        <f t="shared" si="1"/>
        <v>0</v>
      </c>
      <c r="AI22" s="50">
        <f t="shared" si="1"/>
        <v>0</v>
      </c>
      <c r="AJ22" s="50">
        <f t="shared" si="1"/>
        <v>0</v>
      </c>
      <c r="AK22" s="50">
        <f t="shared" si="1"/>
        <v>0</v>
      </c>
      <c r="AL22" s="50">
        <f t="shared" si="1"/>
        <v>620</v>
      </c>
      <c r="AO22" s="52">
        <f>IF(AG22=[2]В0228_1037000158513_04_0_69_!BD23,0,1)</f>
        <v>1</v>
      </c>
    </row>
    <row r="23" spans="1:45" ht="78.75" x14ac:dyDescent="0.25">
      <c r="A23" s="53" t="str">
        <f>[1]Н0228_1037000158513_02_0_69_!A22</f>
        <v>0.3</v>
      </c>
      <c r="B23" s="54" t="str">
        <f>[1]Н0228_1037000158513_02_0_69_!B22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53" t="str">
        <f>[1]Н0228_1037000158513_02_0_69_!C22</f>
        <v>Г</v>
      </c>
      <c r="D23" s="55">
        <f t="shared" ref="D23:AE23" si="4">SUM(D75)</f>
        <v>0</v>
      </c>
      <c r="E23" s="56">
        <f t="shared" si="4"/>
        <v>0</v>
      </c>
      <c r="F23" s="56">
        <f t="shared" si="4"/>
        <v>0</v>
      </c>
      <c r="G23" s="56">
        <f t="shared" si="4"/>
        <v>0</v>
      </c>
      <c r="H23" s="56">
        <f t="shared" si="4"/>
        <v>0</v>
      </c>
      <c r="I23" s="56">
        <f t="shared" si="4"/>
        <v>0</v>
      </c>
      <c r="J23" s="56">
        <f t="shared" si="4"/>
        <v>0</v>
      </c>
      <c r="K23" s="56">
        <f t="shared" si="4"/>
        <v>0</v>
      </c>
      <c r="L23" s="56">
        <f t="shared" si="4"/>
        <v>0</v>
      </c>
      <c r="M23" s="56">
        <f t="shared" si="4"/>
        <v>0</v>
      </c>
      <c r="N23" s="56">
        <f t="shared" si="4"/>
        <v>0</v>
      </c>
      <c r="O23" s="56">
        <f t="shared" si="4"/>
        <v>0</v>
      </c>
      <c r="P23" s="56">
        <f t="shared" si="4"/>
        <v>0</v>
      </c>
      <c r="Q23" s="56">
        <f t="shared" si="4"/>
        <v>0</v>
      </c>
      <c r="R23" s="56">
        <f t="shared" si="4"/>
        <v>0</v>
      </c>
      <c r="S23" s="56">
        <f t="shared" si="4"/>
        <v>0</v>
      </c>
      <c r="T23" s="56">
        <f t="shared" si="4"/>
        <v>0</v>
      </c>
      <c r="U23" s="56">
        <f t="shared" si="4"/>
        <v>0</v>
      </c>
      <c r="V23" s="56">
        <f t="shared" si="4"/>
        <v>0</v>
      </c>
      <c r="W23" s="56">
        <f t="shared" si="4"/>
        <v>0</v>
      </c>
      <c r="X23" s="56">
        <f t="shared" si="4"/>
        <v>0</v>
      </c>
      <c r="Y23" s="56">
        <f t="shared" si="4"/>
        <v>0</v>
      </c>
      <c r="Z23" s="56">
        <f t="shared" si="4"/>
        <v>0</v>
      </c>
      <c r="AA23" s="56">
        <f t="shared" si="4"/>
        <v>0</v>
      </c>
      <c r="AB23" s="56">
        <f t="shared" si="4"/>
        <v>0</v>
      </c>
      <c r="AC23" s="56">
        <f t="shared" si="4"/>
        <v>0</v>
      </c>
      <c r="AD23" s="56">
        <f t="shared" si="4"/>
        <v>0</v>
      </c>
      <c r="AE23" s="56">
        <f t="shared" si="4"/>
        <v>0</v>
      </c>
      <c r="AF23" s="50">
        <f t="shared" si="1"/>
        <v>0</v>
      </c>
      <c r="AG23" s="50">
        <f t="shared" si="1"/>
        <v>0</v>
      </c>
      <c r="AH23" s="50">
        <f t="shared" si="1"/>
        <v>0</v>
      </c>
      <c r="AI23" s="50">
        <f t="shared" si="1"/>
        <v>0</v>
      </c>
      <c r="AJ23" s="50">
        <f t="shared" si="1"/>
        <v>0</v>
      </c>
      <c r="AK23" s="50">
        <f t="shared" si="1"/>
        <v>0</v>
      </c>
      <c r="AL23" s="50">
        <f t="shared" si="1"/>
        <v>0</v>
      </c>
      <c r="AO23" s="52">
        <f>IF(AG23=[2]В0228_1037000158513_04_0_69_!BD24,0,1)</f>
        <v>1</v>
      </c>
    </row>
    <row r="24" spans="1:45" ht="47.25" x14ac:dyDescent="0.25">
      <c r="A24" s="53" t="str">
        <f>[1]Н0228_1037000158513_02_0_69_!A23</f>
        <v>0.4</v>
      </c>
      <c r="B24" s="54" t="str">
        <f>[1]Н0228_1037000158513_02_0_69_!B23</f>
        <v>Прочее новое строительство объектов электросетевого хозяйства, всего</v>
      </c>
      <c r="C24" s="53" t="str">
        <f>[1]Н0228_1037000158513_02_0_69_!C23</f>
        <v>Г</v>
      </c>
      <c r="D24" s="55">
        <f t="shared" ref="D24:AE24" si="5">SUM(D79)</f>
        <v>0</v>
      </c>
      <c r="E24" s="56">
        <f t="shared" si="5"/>
        <v>7.7810375299999999</v>
      </c>
      <c r="F24" s="56">
        <f t="shared" si="5"/>
        <v>0</v>
      </c>
      <c r="G24" s="56">
        <f t="shared" si="5"/>
        <v>0</v>
      </c>
      <c r="H24" s="56">
        <f t="shared" si="5"/>
        <v>4.2287499999999998</v>
      </c>
      <c r="I24" s="56">
        <f t="shared" si="5"/>
        <v>0</v>
      </c>
      <c r="J24" s="56">
        <f t="shared" si="5"/>
        <v>0</v>
      </c>
      <c r="K24" s="56">
        <f t="shared" si="5"/>
        <v>0</v>
      </c>
      <c r="L24" s="56">
        <f t="shared" si="5"/>
        <v>7.7810375299999999</v>
      </c>
      <c r="M24" s="56">
        <f t="shared" si="5"/>
        <v>0</v>
      </c>
      <c r="N24" s="56">
        <f t="shared" si="5"/>
        <v>0</v>
      </c>
      <c r="O24" s="56">
        <f t="shared" si="5"/>
        <v>4.2287499999999998</v>
      </c>
      <c r="P24" s="56">
        <f t="shared" si="5"/>
        <v>0</v>
      </c>
      <c r="Q24" s="56">
        <f t="shared" si="5"/>
        <v>0</v>
      </c>
      <c r="R24" s="56">
        <f t="shared" si="5"/>
        <v>0</v>
      </c>
      <c r="S24" s="56">
        <f t="shared" si="5"/>
        <v>7.7810375299999999</v>
      </c>
      <c r="T24" s="56">
        <f t="shared" si="5"/>
        <v>0</v>
      </c>
      <c r="U24" s="56">
        <f t="shared" si="5"/>
        <v>0</v>
      </c>
      <c r="V24" s="56">
        <f t="shared" si="5"/>
        <v>4.2287499999999998</v>
      </c>
      <c r="W24" s="56">
        <f t="shared" si="5"/>
        <v>0</v>
      </c>
      <c r="X24" s="56">
        <f t="shared" si="5"/>
        <v>0</v>
      </c>
      <c r="Y24" s="56">
        <f t="shared" si="5"/>
        <v>0</v>
      </c>
      <c r="Z24" s="56">
        <f t="shared" si="5"/>
        <v>44.000656907520003</v>
      </c>
      <c r="AA24" s="56">
        <f t="shared" si="5"/>
        <v>0.41</v>
      </c>
      <c r="AB24" s="56">
        <f t="shared" si="5"/>
        <v>0</v>
      </c>
      <c r="AC24" s="56">
        <f t="shared" si="5"/>
        <v>12.652749999999999</v>
      </c>
      <c r="AD24" s="56">
        <f t="shared" si="5"/>
        <v>0</v>
      </c>
      <c r="AE24" s="56">
        <f t="shared" si="5"/>
        <v>20</v>
      </c>
      <c r="AF24" s="50">
        <f t="shared" si="1"/>
        <v>0</v>
      </c>
      <c r="AG24" s="50">
        <f t="shared" si="1"/>
        <v>67.34376949752</v>
      </c>
      <c r="AH24" s="50">
        <f t="shared" si="1"/>
        <v>0.41</v>
      </c>
      <c r="AI24" s="50">
        <f t="shared" si="1"/>
        <v>0</v>
      </c>
      <c r="AJ24" s="50">
        <f t="shared" si="1"/>
        <v>25.338999999999999</v>
      </c>
      <c r="AK24" s="50">
        <f t="shared" si="1"/>
        <v>0</v>
      </c>
      <c r="AL24" s="50">
        <f t="shared" si="1"/>
        <v>20</v>
      </c>
      <c r="AO24" s="52">
        <f>IF(AG24=[2]В0228_1037000158513_04_0_69_!BD25,0,1)</f>
        <v>1</v>
      </c>
    </row>
    <row r="25" spans="1:45" ht="47.25" x14ac:dyDescent="0.25">
      <c r="A25" s="53" t="str">
        <f>[1]Н0228_1037000158513_02_0_69_!A24</f>
        <v>0.5</v>
      </c>
      <c r="B25" s="54" t="str">
        <f>[1]Н0228_1037000158513_02_0_69_!B24</f>
        <v>Покупка земельных участков для целей реализации инвестиционных проектов, всего</v>
      </c>
      <c r="C25" s="53" t="str">
        <f>[1]Н0228_1037000158513_02_0_69_!C24</f>
        <v>Г</v>
      </c>
      <c r="D25" s="55">
        <f t="shared" ref="D25:AE25" si="6">SUM(D91)</f>
        <v>0</v>
      </c>
      <c r="E25" s="56">
        <f t="shared" si="6"/>
        <v>0</v>
      </c>
      <c r="F25" s="56">
        <f t="shared" si="6"/>
        <v>0</v>
      </c>
      <c r="G25" s="56">
        <f t="shared" si="6"/>
        <v>0</v>
      </c>
      <c r="H25" s="56">
        <f t="shared" si="6"/>
        <v>0</v>
      </c>
      <c r="I25" s="56">
        <f t="shared" si="6"/>
        <v>0</v>
      </c>
      <c r="J25" s="56">
        <f t="shared" si="6"/>
        <v>0</v>
      </c>
      <c r="K25" s="56">
        <f t="shared" si="6"/>
        <v>0</v>
      </c>
      <c r="L25" s="56">
        <f t="shared" si="6"/>
        <v>0</v>
      </c>
      <c r="M25" s="56">
        <f t="shared" si="6"/>
        <v>0</v>
      </c>
      <c r="N25" s="56">
        <f t="shared" si="6"/>
        <v>0</v>
      </c>
      <c r="O25" s="56">
        <f t="shared" si="6"/>
        <v>0</v>
      </c>
      <c r="P25" s="56">
        <f t="shared" si="6"/>
        <v>0</v>
      </c>
      <c r="Q25" s="56">
        <f t="shared" si="6"/>
        <v>0</v>
      </c>
      <c r="R25" s="56">
        <f t="shared" si="6"/>
        <v>0</v>
      </c>
      <c r="S25" s="56">
        <f t="shared" si="6"/>
        <v>0</v>
      </c>
      <c r="T25" s="56">
        <f t="shared" si="6"/>
        <v>0</v>
      </c>
      <c r="U25" s="56">
        <f t="shared" si="6"/>
        <v>0</v>
      </c>
      <c r="V25" s="56">
        <f t="shared" si="6"/>
        <v>0</v>
      </c>
      <c r="W25" s="56">
        <f t="shared" si="6"/>
        <v>0</v>
      </c>
      <c r="X25" s="56">
        <f t="shared" si="6"/>
        <v>0</v>
      </c>
      <c r="Y25" s="56">
        <f t="shared" si="6"/>
        <v>0</v>
      </c>
      <c r="Z25" s="56">
        <f t="shared" si="6"/>
        <v>0</v>
      </c>
      <c r="AA25" s="56">
        <f t="shared" si="6"/>
        <v>0</v>
      </c>
      <c r="AB25" s="56">
        <f t="shared" si="6"/>
        <v>0</v>
      </c>
      <c r="AC25" s="56">
        <f t="shared" si="6"/>
        <v>0</v>
      </c>
      <c r="AD25" s="56">
        <f t="shared" si="6"/>
        <v>0</v>
      </c>
      <c r="AE25" s="56">
        <f t="shared" si="6"/>
        <v>0</v>
      </c>
      <c r="AF25" s="50">
        <f t="shared" si="1"/>
        <v>0</v>
      </c>
      <c r="AG25" s="50">
        <f t="shared" si="1"/>
        <v>0</v>
      </c>
      <c r="AH25" s="50">
        <f t="shared" si="1"/>
        <v>0</v>
      </c>
      <c r="AI25" s="50">
        <f t="shared" si="1"/>
        <v>0</v>
      </c>
      <c r="AJ25" s="50">
        <f t="shared" si="1"/>
        <v>0</v>
      </c>
      <c r="AK25" s="50">
        <f t="shared" si="1"/>
        <v>0</v>
      </c>
      <c r="AL25" s="50">
        <f t="shared" si="1"/>
        <v>0</v>
      </c>
      <c r="AO25" s="52">
        <f>IF(AG25=[2]В0228_1037000158513_04_0_69_!BD26,0,1)</f>
        <v>0</v>
      </c>
    </row>
    <row r="26" spans="1:45" ht="31.5" x14ac:dyDescent="0.25">
      <c r="A26" s="53" t="str">
        <f>[1]Н0228_1037000158513_02_0_69_!A25</f>
        <v>0.6</v>
      </c>
      <c r="B26" s="54" t="str">
        <f>[1]Н0228_1037000158513_02_0_69_!B25</f>
        <v>Прочие инвестиционные проекты, всего</v>
      </c>
      <c r="C26" s="53" t="str">
        <f>[1]Н0228_1037000158513_02_0_69_!C25</f>
        <v>Г</v>
      </c>
      <c r="D26" s="55">
        <f t="shared" ref="D26:AE26" si="7">SUM(D92)</f>
        <v>0</v>
      </c>
      <c r="E26" s="56">
        <f t="shared" si="7"/>
        <v>0</v>
      </c>
      <c r="F26" s="56">
        <f t="shared" si="7"/>
        <v>0</v>
      </c>
      <c r="G26" s="56">
        <f t="shared" si="7"/>
        <v>0</v>
      </c>
      <c r="H26" s="56">
        <f t="shared" si="7"/>
        <v>0</v>
      </c>
      <c r="I26" s="56">
        <f t="shared" si="7"/>
        <v>0</v>
      </c>
      <c r="J26" s="56">
        <f t="shared" si="7"/>
        <v>0</v>
      </c>
      <c r="K26" s="56">
        <f t="shared" si="7"/>
        <v>0</v>
      </c>
      <c r="L26" s="56">
        <f t="shared" si="7"/>
        <v>0</v>
      </c>
      <c r="M26" s="56">
        <f t="shared" si="7"/>
        <v>0</v>
      </c>
      <c r="N26" s="56">
        <f t="shared" si="7"/>
        <v>0</v>
      </c>
      <c r="O26" s="56">
        <f t="shared" si="7"/>
        <v>0</v>
      </c>
      <c r="P26" s="56">
        <f t="shared" si="7"/>
        <v>0</v>
      </c>
      <c r="Q26" s="56">
        <f t="shared" si="7"/>
        <v>0</v>
      </c>
      <c r="R26" s="56">
        <f t="shared" si="7"/>
        <v>0</v>
      </c>
      <c r="S26" s="56">
        <f t="shared" si="7"/>
        <v>0</v>
      </c>
      <c r="T26" s="56">
        <f t="shared" si="7"/>
        <v>0</v>
      </c>
      <c r="U26" s="56">
        <f t="shared" si="7"/>
        <v>0</v>
      </c>
      <c r="V26" s="56">
        <f t="shared" si="7"/>
        <v>0</v>
      </c>
      <c r="W26" s="56">
        <f t="shared" si="7"/>
        <v>0</v>
      </c>
      <c r="X26" s="56">
        <f t="shared" si="7"/>
        <v>0</v>
      </c>
      <c r="Y26" s="56">
        <f t="shared" si="7"/>
        <v>4</v>
      </c>
      <c r="Z26" s="56">
        <f t="shared" si="7"/>
        <v>126.80861209666668</v>
      </c>
      <c r="AA26" s="56">
        <f t="shared" si="7"/>
        <v>0</v>
      </c>
      <c r="AB26" s="56">
        <f t="shared" si="7"/>
        <v>0</v>
      </c>
      <c r="AC26" s="56">
        <f t="shared" si="7"/>
        <v>0</v>
      </c>
      <c r="AD26" s="56">
        <f t="shared" si="7"/>
        <v>0</v>
      </c>
      <c r="AE26" s="56">
        <f t="shared" si="7"/>
        <v>31</v>
      </c>
      <c r="AF26" s="50">
        <f t="shared" si="1"/>
        <v>4</v>
      </c>
      <c r="AG26" s="50">
        <f t="shared" si="1"/>
        <v>126.80861209666668</v>
      </c>
      <c r="AH26" s="50">
        <f t="shared" si="1"/>
        <v>0</v>
      </c>
      <c r="AI26" s="50">
        <f t="shared" si="1"/>
        <v>0</v>
      </c>
      <c r="AJ26" s="50">
        <f t="shared" si="1"/>
        <v>0</v>
      </c>
      <c r="AK26" s="50">
        <f t="shared" si="1"/>
        <v>0</v>
      </c>
      <c r="AL26" s="50">
        <f t="shared" si="1"/>
        <v>31</v>
      </c>
      <c r="AO26" s="52">
        <f>IF(AG26=[2]В0228_1037000158513_04_0_69_!BD27,0,1)</f>
        <v>1</v>
      </c>
    </row>
    <row r="27" spans="1:45" ht="31.5" x14ac:dyDescent="0.25">
      <c r="A27" s="53" t="str">
        <f>[1]Н0228_1037000158513_02_0_69_!A26</f>
        <v>1.1</v>
      </c>
      <c r="B27" s="54" t="str">
        <f>[1]Н0228_1037000158513_02_0_69_!B26</f>
        <v>Технологическое присоединение, всего, в том числе:</v>
      </c>
      <c r="C27" s="53" t="str">
        <f>[1]Н0228_1037000158513_02_0_69_!C26</f>
        <v>Г</v>
      </c>
      <c r="D27" s="55">
        <f t="shared" ref="D27:AE27" si="8">SUM(D28,D32,D35,D42)</f>
        <v>0</v>
      </c>
      <c r="E27" s="56">
        <f t="shared" si="8"/>
        <v>0</v>
      </c>
      <c r="F27" s="56">
        <f t="shared" si="8"/>
        <v>0</v>
      </c>
      <c r="G27" s="56">
        <f t="shared" si="8"/>
        <v>0</v>
      </c>
      <c r="H27" s="56">
        <f t="shared" si="8"/>
        <v>0</v>
      </c>
      <c r="I27" s="56">
        <f t="shared" si="8"/>
        <v>0</v>
      </c>
      <c r="J27" s="56">
        <f t="shared" si="8"/>
        <v>0</v>
      </c>
      <c r="K27" s="56">
        <f t="shared" si="8"/>
        <v>0</v>
      </c>
      <c r="L27" s="56">
        <f t="shared" si="8"/>
        <v>0</v>
      </c>
      <c r="M27" s="56">
        <f t="shared" si="8"/>
        <v>0</v>
      </c>
      <c r="N27" s="56">
        <f t="shared" si="8"/>
        <v>0</v>
      </c>
      <c r="O27" s="56">
        <f t="shared" si="8"/>
        <v>0</v>
      </c>
      <c r="P27" s="56">
        <f t="shared" si="8"/>
        <v>0</v>
      </c>
      <c r="Q27" s="56">
        <f t="shared" si="8"/>
        <v>0</v>
      </c>
      <c r="R27" s="56">
        <f t="shared" si="8"/>
        <v>0</v>
      </c>
      <c r="S27" s="56">
        <f t="shared" si="8"/>
        <v>0</v>
      </c>
      <c r="T27" s="56">
        <f t="shared" si="8"/>
        <v>0</v>
      </c>
      <c r="U27" s="56">
        <f t="shared" si="8"/>
        <v>0</v>
      </c>
      <c r="V27" s="56">
        <f t="shared" si="8"/>
        <v>0</v>
      </c>
      <c r="W27" s="56">
        <f t="shared" si="8"/>
        <v>0</v>
      </c>
      <c r="X27" s="56">
        <f t="shared" si="8"/>
        <v>0</v>
      </c>
      <c r="Y27" s="56">
        <f t="shared" si="8"/>
        <v>0</v>
      </c>
      <c r="Z27" s="56">
        <f t="shared" si="8"/>
        <v>0</v>
      </c>
      <c r="AA27" s="56">
        <f t="shared" si="8"/>
        <v>0</v>
      </c>
      <c r="AB27" s="56">
        <f t="shared" si="8"/>
        <v>0</v>
      </c>
      <c r="AC27" s="56">
        <f t="shared" si="8"/>
        <v>0</v>
      </c>
      <c r="AD27" s="56">
        <f t="shared" si="8"/>
        <v>0</v>
      </c>
      <c r="AE27" s="56">
        <f t="shared" si="8"/>
        <v>0</v>
      </c>
      <c r="AF27" s="50">
        <f t="shared" si="1"/>
        <v>0</v>
      </c>
      <c r="AG27" s="50">
        <f t="shared" si="1"/>
        <v>0</v>
      </c>
      <c r="AH27" s="50">
        <f t="shared" si="1"/>
        <v>0</v>
      </c>
      <c r="AI27" s="50">
        <f t="shared" si="1"/>
        <v>0</v>
      </c>
      <c r="AJ27" s="50">
        <f t="shared" si="1"/>
        <v>0</v>
      </c>
      <c r="AK27" s="50">
        <f t="shared" si="1"/>
        <v>0</v>
      </c>
      <c r="AL27" s="50">
        <f t="shared" si="1"/>
        <v>0</v>
      </c>
      <c r="AO27" s="52">
        <f>IF(AG27=[2]В0228_1037000158513_04_0_69_!BD28,0,1)</f>
        <v>0</v>
      </c>
    </row>
    <row r="28" spans="1:45" ht="47.25" x14ac:dyDescent="0.25">
      <c r="A28" s="53" t="str">
        <f>[1]Н0228_1037000158513_02_0_69_!A27</f>
        <v>1.1.1</v>
      </c>
      <c r="B28" s="54" t="str">
        <f>[1]Н0228_1037000158513_02_0_69_!B27</f>
        <v>Технологическое присоединение энергопринимающих устройств потребителей, всего, в том числе:</v>
      </c>
      <c r="C28" s="53" t="str">
        <f>[1]Н0228_1037000158513_02_0_69_!C27</f>
        <v>Г</v>
      </c>
      <c r="D28" s="55">
        <f t="shared" ref="D28:AE28" si="9">SUM(D29:D31)</f>
        <v>0</v>
      </c>
      <c r="E28" s="56">
        <f t="shared" si="9"/>
        <v>0</v>
      </c>
      <c r="F28" s="56">
        <f t="shared" si="9"/>
        <v>0</v>
      </c>
      <c r="G28" s="56">
        <f t="shared" si="9"/>
        <v>0</v>
      </c>
      <c r="H28" s="56">
        <f t="shared" si="9"/>
        <v>0</v>
      </c>
      <c r="I28" s="56">
        <f t="shared" si="9"/>
        <v>0</v>
      </c>
      <c r="J28" s="56">
        <f t="shared" si="9"/>
        <v>0</v>
      </c>
      <c r="K28" s="56">
        <f t="shared" si="9"/>
        <v>0</v>
      </c>
      <c r="L28" s="56">
        <f t="shared" si="9"/>
        <v>0</v>
      </c>
      <c r="M28" s="56">
        <f t="shared" si="9"/>
        <v>0</v>
      </c>
      <c r="N28" s="56">
        <f t="shared" si="9"/>
        <v>0</v>
      </c>
      <c r="O28" s="56">
        <f t="shared" si="9"/>
        <v>0</v>
      </c>
      <c r="P28" s="56">
        <f t="shared" si="9"/>
        <v>0</v>
      </c>
      <c r="Q28" s="56">
        <f t="shared" si="9"/>
        <v>0</v>
      </c>
      <c r="R28" s="56">
        <f t="shared" si="9"/>
        <v>0</v>
      </c>
      <c r="S28" s="56">
        <f t="shared" si="9"/>
        <v>0</v>
      </c>
      <c r="T28" s="56">
        <f t="shared" si="9"/>
        <v>0</v>
      </c>
      <c r="U28" s="56">
        <f t="shared" si="9"/>
        <v>0</v>
      </c>
      <c r="V28" s="56">
        <f t="shared" si="9"/>
        <v>0</v>
      </c>
      <c r="W28" s="56">
        <f t="shared" si="9"/>
        <v>0</v>
      </c>
      <c r="X28" s="56">
        <f t="shared" si="9"/>
        <v>0</v>
      </c>
      <c r="Y28" s="56">
        <f t="shared" si="9"/>
        <v>0</v>
      </c>
      <c r="Z28" s="56">
        <f t="shared" si="9"/>
        <v>0</v>
      </c>
      <c r="AA28" s="56">
        <f t="shared" si="9"/>
        <v>0</v>
      </c>
      <c r="AB28" s="56">
        <f t="shared" si="9"/>
        <v>0</v>
      </c>
      <c r="AC28" s="56">
        <f t="shared" si="9"/>
        <v>0</v>
      </c>
      <c r="AD28" s="56">
        <f t="shared" si="9"/>
        <v>0</v>
      </c>
      <c r="AE28" s="56">
        <f t="shared" si="9"/>
        <v>0</v>
      </c>
      <c r="AF28" s="50">
        <f t="shared" si="1"/>
        <v>0</v>
      </c>
      <c r="AG28" s="50">
        <f t="shared" si="1"/>
        <v>0</v>
      </c>
      <c r="AH28" s="50">
        <f t="shared" si="1"/>
        <v>0</v>
      </c>
      <c r="AI28" s="50">
        <f t="shared" si="1"/>
        <v>0</v>
      </c>
      <c r="AJ28" s="50">
        <f t="shared" si="1"/>
        <v>0</v>
      </c>
      <c r="AK28" s="50">
        <f t="shared" si="1"/>
        <v>0</v>
      </c>
      <c r="AL28" s="50">
        <f t="shared" si="1"/>
        <v>0</v>
      </c>
      <c r="AO28" s="52">
        <f>IF(AG28=[2]В0228_1037000158513_04_0_69_!BD29,0,1)</f>
        <v>0</v>
      </c>
    </row>
    <row r="29" spans="1:45" ht="78.75" x14ac:dyDescent="0.25">
      <c r="A29" s="53" t="str">
        <f>[1]Н0228_1037000158513_02_0_69_!A28</f>
        <v>1.1.1.1</v>
      </c>
      <c r="B29" s="54" t="str">
        <f>[1]Н0228_1037000158513_02_0_69_!B28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53" t="str">
        <f>[1]Н0228_1037000158513_02_0_69_!C28</f>
        <v>Г</v>
      </c>
      <c r="D29" s="55">
        <v>0</v>
      </c>
      <c r="E29" s="56">
        <v>0</v>
      </c>
      <c r="F29" s="56">
        <v>0</v>
      </c>
      <c r="G29" s="56">
        <v>0</v>
      </c>
      <c r="H29" s="56">
        <v>0</v>
      </c>
      <c r="I29" s="56">
        <v>0</v>
      </c>
      <c r="J29" s="56">
        <v>0</v>
      </c>
      <c r="K29" s="56">
        <v>0</v>
      </c>
      <c r="L29" s="56">
        <v>0</v>
      </c>
      <c r="M29" s="56">
        <v>0</v>
      </c>
      <c r="N29" s="56">
        <v>0</v>
      </c>
      <c r="O29" s="56">
        <v>0</v>
      </c>
      <c r="P29" s="56">
        <v>0</v>
      </c>
      <c r="Q29" s="56">
        <v>0</v>
      </c>
      <c r="R29" s="56">
        <v>0</v>
      </c>
      <c r="S29" s="56">
        <v>0</v>
      </c>
      <c r="T29" s="56">
        <v>0</v>
      </c>
      <c r="U29" s="56">
        <v>0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v>0</v>
      </c>
      <c r="AB29" s="56">
        <v>0</v>
      </c>
      <c r="AC29" s="56">
        <v>0</v>
      </c>
      <c r="AD29" s="56">
        <v>0</v>
      </c>
      <c r="AE29" s="56">
        <v>0</v>
      </c>
      <c r="AF29" s="50">
        <f t="shared" si="1"/>
        <v>0</v>
      </c>
      <c r="AG29" s="50">
        <f t="shared" si="1"/>
        <v>0</v>
      </c>
      <c r="AH29" s="50">
        <f t="shared" si="1"/>
        <v>0</v>
      </c>
      <c r="AI29" s="50">
        <f t="shared" si="1"/>
        <v>0</v>
      </c>
      <c r="AJ29" s="50">
        <f t="shared" si="1"/>
        <v>0</v>
      </c>
      <c r="AK29" s="50">
        <f t="shared" si="1"/>
        <v>0</v>
      </c>
      <c r="AL29" s="50">
        <f t="shared" si="1"/>
        <v>0</v>
      </c>
      <c r="AO29" s="52">
        <f>IF(AG29=[2]В0228_1037000158513_04_0_69_!BD30,0,1)</f>
        <v>0</v>
      </c>
    </row>
    <row r="30" spans="1:45" ht="78.75" x14ac:dyDescent="0.25">
      <c r="A30" s="53" t="str">
        <f>[1]Н0228_1037000158513_02_0_69_!A29</f>
        <v>1.1.1.2</v>
      </c>
      <c r="B30" s="54" t="str">
        <f>[1]Н0228_1037000158513_02_0_69_!B29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53" t="str">
        <f>[1]Н0228_1037000158513_02_0_69_!C29</f>
        <v>Г</v>
      </c>
      <c r="D30" s="55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6">
        <v>0</v>
      </c>
      <c r="AC30" s="56">
        <v>0</v>
      </c>
      <c r="AD30" s="56">
        <v>0</v>
      </c>
      <c r="AE30" s="56">
        <v>0</v>
      </c>
      <c r="AF30" s="50">
        <f t="shared" si="1"/>
        <v>0</v>
      </c>
      <c r="AG30" s="50">
        <f t="shared" si="1"/>
        <v>0</v>
      </c>
      <c r="AH30" s="50">
        <f t="shared" si="1"/>
        <v>0</v>
      </c>
      <c r="AI30" s="50">
        <f t="shared" si="1"/>
        <v>0</v>
      </c>
      <c r="AJ30" s="50">
        <f t="shared" si="1"/>
        <v>0</v>
      </c>
      <c r="AK30" s="50">
        <f t="shared" si="1"/>
        <v>0</v>
      </c>
      <c r="AL30" s="50">
        <f t="shared" si="1"/>
        <v>0</v>
      </c>
      <c r="AO30" s="52">
        <f>IF(AG30=[2]В0228_1037000158513_04_0_69_!BD31,0,1)</f>
        <v>0</v>
      </c>
    </row>
    <row r="31" spans="1:45" ht="63" x14ac:dyDescent="0.25">
      <c r="A31" s="53" t="str">
        <f>[1]Н0228_1037000158513_02_0_69_!A30</f>
        <v>1.1.1.3</v>
      </c>
      <c r="B31" s="54" t="str">
        <f>[1]Н0228_1037000158513_02_0_69_!B30</f>
        <v>Технологическое присоединение энергопринимающих устройств потребителей свыше 150 кВт, всего, в том числе:</v>
      </c>
      <c r="C31" s="53" t="str">
        <f>[1]Н0228_1037000158513_02_0_69_!C30</f>
        <v>Г</v>
      </c>
      <c r="D31" s="55">
        <v>0</v>
      </c>
      <c r="E31" s="56">
        <v>0</v>
      </c>
      <c r="F31" s="56">
        <v>0</v>
      </c>
      <c r="G31" s="56">
        <v>0</v>
      </c>
      <c r="H31" s="56">
        <v>0</v>
      </c>
      <c r="I31" s="56">
        <v>0</v>
      </c>
      <c r="J31" s="56">
        <v>0</v>
      </c>
      <c r="K31" s="56">
        <v>0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6">
        <v>0</v>
      </c>
      <c r="R31" s="56">
        <v>0</v>
      </c>
      <c r="S31" s="56">
        <v>0</v>
      </c>
      <c r="T31" s="56">
        <v>0</v>
      </c>
      <c r="U31" s="56">
        <v>0</v>
      </c>
      <c r="V31" s="56">
        <v>0</v>
      </c>
      <c r="W31" s="56">
        <v>0</v>
      </c>
      <c r="X31" s="56">
        <v>0</v>
      </c>
      <c r="Y31" s="56">
        <v>0</v>
      </c>
      <c r="Z31" s="56">
        <v>0</v>
      </c>
      <c r="AA31" s="56">
        <v>0</v>
      </c>
      <c r="AB31" s="56">
        <v>0</v>
      </c>
      <c r="AC31" s="56">
        <v>0</v>
      </c>
      <c r="AD31" s="56">
        <v>0</v>
      </c>
      <c r="AE31" s="56">
        <v>0</v>
      </c>
      <c r="AF31" s="50">
        <f t="shared" si="1"/>
        <v>0</v>
      </c>
      <c r="AG31" s="50">
        <f t="shared" si="1"/>
        <v>0</v>
      </c>
      <c r="AH31" s="50">
        <f t="shared" si="1"/>
        <v>0</v>
      </c>
      <c r="AI31" s="50">
        <f t="shared" si="1"/>
        <v>0</v>
      </c>
      <c r="AJ31" s="50">
        <f t="shared" si="1"/>
        <v>0</v>
      </c>
      <c r="AK31" s="50">
        <f t="shared" si="1"/>
        <v>0</v>
      </c>
      <c r="AL31" s="50">
        <f t="shared" si="1"/>
        <v>0</v>
      </c>
      <c r="AO31" s="52">
        <f>IF(AG31=[2]В0228_1037000158513_04_0_69_!BD32,0,1)</f>
        <v>0</v>
      </c>
    </row>
    <row r="32" spans="1:45" ht="47.25" x14ac:dyDescent="0.25">
      <c r="A32" s="53" t="str">
        <f>[1]Н0228_1037000158513_02_0_69_!A31</f>
        <v>1.1.2</v>
      </c>
      <c r="B32" s="54" t="str">
        <f>[1]Н0228_1037000158513_02_0_69_!B31</f>
        <v>Технологическое присоединение объектов электросетевого хозяйства, всего, в том числе:</v>
      </c>
      <c r="C32" s="53" t="str">
        <f>[1]Н0228_1037000158513_02_0_69_!C31</f>
        <v>Г</v>
      </c>
      <c r="D32" s="55">
        <f t="shared" ref="D32:AE32" si="10">SUM(D33:D34)</f>
        <v>0</v>
      </c>
      <c r="E32" s="56">
        <f t="shared" si="10"/>
        <v>0</v>
      </c>
      <c r="F32" s="56">
        <f t="shared" si="10"/>
        <v>0</v>
      </c>
      <c r="G32" s="56">
        <f t="shared" si="10"/>
        <v>0</v>
      </c>
      <c r="H32" s="56">
        <f t="shared" si="10"/>
        <v>0</v>
      </c>
      <c r="I32" s="56">
        <f t="shared" si="10"/>
        <v>0</v>
      </c>
      <c r="J32" s="56">
        <f t="shared" si="10"/>
        <v>0</v>
      </c>
      <c r="K32" s="56">
        <f t="shared" si="10"/>
        <v>0</v>
      </c>
      <c r="L32" s="56">
        <f t="shared" si="10"/>
        <v>0</v>
      </c>
      <c r="M32" s="56">
        <f t="shared" si="10"/>
        <v>0</v>
      </c>
      <c r="N32" s="56">
        <f t="shared" si="10"/>
        <v>0</v>
      </c>
      <c r="O32" s="56">
        <f t="shared" si="10"/>
        <v>0</v>
      </c>
      <c r="P32" s="56">
        <f t="shared" si="10"/>
        <v>0</v>
      </c>
      <c r="Q32" s="56">
        <f t="shared" si="10"/>
        <v>0</v>
      </c>
      <c r="R32" s="56">
        <f t="shared" si="10"/>
        <v>0</v>
      </c>
      <c r="S32" s="56">
        <f t="shared" si="10"/>
        <v>0</v>
      </c>
      <c r="T32" s="56">
        <f t="shared" si="10"/>
        <v>0</v>
      </c>
      <c r="U32" s="56">
        <f t="shared" si="10"/>
        <v>0</v>
      </c>
      <c r="V32" s="56">
        <f t="shared" si="10"/>
        <v>0</v>
      </c>
      <c r="W32" s="56">
        <f t="shared" si="10"/>
        <v>0</v>
      </c>
      <c r="X32" s="56">
        <f t="shared" si="10"/>
        <v>0</v>
      </c>
      <c r="Y32" s="56">
        <f t="shared" si="10"/>
        <v>0</v>
      </c>
      <c r="Z32" s="56">
        <f t="shared" si="10"/>
        <v>0</v>
      </c>
      <c r="AA32" s="56">
        <f t="shared" si="10"/>
        <v>0</v>
      </c>
      <c r="AB32" s="56">
        <f t="shared" si="10"/>
        <v>0</v>
      </c>
      <c r="AC32" s="56">
        <f t="shared" si="10"/>
        <v>0</v>
      </c>
      <c r="AD32" s="56">
        <f t="shared" si="10"/>
        <v>0</v>
      </c>
      <c r="AE32" s="56">
        <f t="shared" si="10"/>
        <v>0</v>
      </c>
      <c r="AF32" s="50">
        <f t="shared" si="1"/>
        <v>0</v>
      </c>
      <c r="AG32" s="50">
        <f t="shared" si="1"/>
        <v>0</v>
      </c>
      <c r="AH32" s="50">
        <f t="shared" si="1"/>
        <v>0</v>
      </c>
      <c r="AI32" s="50">
        <f t="shared" si="1"/>
        <v>0</v>
      </c>
      <c r="AJ32" s="50">
        <f t="shared" si="1"/>
        <v>0</v>
      </c>
      <c r="AK32" s="50">
        <f t="shared" si="1"/>
        <v>0</v>
      </c>
      <c r="AL32" s="50">
        <f t="shared" si="1"/>
        <v>0</v>
      </c>
      <c r="AO32" s="52">
        <f>IF(AG32=[2]В0228_1037000158513_04_0_69_!BD33,0,1)</f>
        <v>0</v>
      </c>
    </row>
    <row r="33" spans="1:41" ht="78.75" x14ac:dyDescent="0.25">
      <c r="A33" s="53" t="str">
        <f>[1]Н0228_1037000158513_02_0_69_!A32</f>
        <v>1.1.2.1</v>
      </c>
      <c r="B33" s="54" t="str">
        <f>[1]Н0228_1037000158513_02_0_69_!B32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3" s="53" t="str">
        <f>[1]Н0228_1037000158513_02_0_69_!C32</f>
        <v>Г</v>
      </c>
      <c r="D33" s="55">
        <v>0</v>
      </c>
      <c r="E33" s="56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0</v>
      </c>
      <c r="T33" s="56">
        <v>0</v>
      </c>
      <c r="U33" s="56">
        <v>0</v>
      </c>
      <c r="V33" s="56">
        <v>0</v>
      </c>
      <c r="W33" s="56">
        <v>0</v>
      </c>
      <c r="X33" s="56">
        <v>0</v>
      </c>
      <c r="Y33" s="56">
        <v>0</v>
      </c>
      <c r="Z33" s="56">
        <v>0</v>
      </c>
      <c r="AA33" s="56">
        <v>0</v>
      </c>
      <c r="AB33" s="56">
        <v>0</v>
      </c>
      <c r="AC33" s="56">
        <v>0</v>
      </c>
      <c r="AD33" s="56">
        <v>0</v>
      </c>
      <c r="AE33" s="56">
        <v>0</v>
      </c>
      <c r="AF33" s="50">
        <f t="shared" si="1"/>
        <v>0</v>
      </c>
      <c r="AG33" s="50">
        <f t="shared" si="1"/>
        <v>0</v>
      </c>
      <c r="AH33" s="50">
        <f t="shared" si="1"/>
        <v>0</v>
      </c>
      <c r="AI33" s="50">
        <f t="shared" si="1"/>
        <v>0</v>
      </c>
      <c r="AJ33" s="50">
        <f t="shared" si="1"/>
        <v>0</v>
      </c>
      <c r="AK33" s="50">
        <f t="shared" si="1"/>
        <v>0</v>
      </c>
      <c r="AL33" s="50">
        <f t="shared" si="1"/>
        <v>0</v>
      </c>
      <c r="AO33" s="52">
        <f>IF(AG33=[2]В0228_1037000158513_04_0_69_!BD34,0,1)</f>
        <v>0</v>
      </c>
    </row>
    <row r="34" spans="1:41" ht="63" x14ac:dyDescent="0.25">
      <c r="A34" s="53" t="str">
        <f>[1]Н0228_1037000158513_02_0_69_!A33</f>
        <v>1.1.2.2</v>
      </c>
      <c r="B34" s="54" t="str">
        <f>[1]Н0228_1037000158513_02_0_69_!B33</f>
        <v>Технологическое присоединение к электрическим сетям иных сетевых организаций, всего, в том числе:</v>
      </c>
      <c r="C34" s="53" t="str">
        <f>[1]Н0228_1037000158513_02_0_69_!C33</f>
        <v>Г</v>
      </c>
      <c r="D34" s="55">
        <v>0</v>
      </c>
      <c r="E34" s="56">
        <v>0</v>
      </c>
      <c r="F34" s="56">
        <v>0</v>
      </c>
      <c r="G34" s="56">
        <v>0</v>
      </c>
      <c r="H34" s="56">
        <v>0</v>
      </c>
      <c r="I34" s="56">
        <v>0</v>
      </c>
      <c r="J34" s="56">
        <v>0</v>
      </c>
      <c r="K34" s="56"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0</v>
      </c>
      <c r="T34" s="56">
        <v>0</v>
      </c>
      <c r="U34" s="56">
        <v>0</v>
      </c>
      <c r="V34" s="56">
        <v>0</v>
      </c>
      <c r="W34" s="56">
        <v>0</v>
      </c>
      <c r="X34" s="56">
        <v>0</v>
      </c>
      <c r="Y34" s="56">
        <v>0</v>
      </c>
      <c r="Z34" s="56">
        <v>0</v>
      </c>
      <c r="AA34" s="56">
        <v>0</v>
      </c>
      <c r="AB34" s="56">
        <v>0</v>
      </c>
      <c r="AC34" s="56">
        <v>0</v>
      </c>
      <c r="AD34" s="56">
        <v>0</v>
      </c>
      <c r="AE34" s="56">
        <v>0</v>
      </c>
      <c r="AF34" s="50">
        <f t="shared" si="1"/>
        <v>0</v>
      </c>
      <c r="AG34" s="50">
        <f t="shared" si="1"/>
        <v>0</v>
      </c>
      <c r="AH34" s="50">
        <f t="shared" si="1"/>
        <v>0</v>
      </c>
      <c r="AI34" s="50">
        <f t="shared" si="1"/>
        <v>0</v>
      </c>
      <c r="AJ34" s="50">
        <f t="shared" si="1"/>
        <v>0</v>
      </c>
      <c r="AK34" s="50">
        <f t="shared" si="1"/>
        <v>0</v>
      </c>
      <c r="AL34" s="50">
        <f t="shared" si="1"/>
        <v>0</v>
      </c>
      <c r="AO34" s="52">
        <f>IF(AG34=[2]В0228_1037000158513_04_0_69_!BD35,0,1)</f>
        <v>0</v>
      </c>
    </row>
    <row r="35" spans="1:41" ht="63" x14ac:dyDescent="0.25">
      <c r="A35" s="53" t="str">
        <f>[1]Н0228_1037000158513_02_0_69_!A34</f>
        <v>1.1.3</v>
      </c>
      <c r="B35" s="54" t="str">
        <f>[1]Н0228_1037000158513_02_0_69_!B34</f>
        <v>Технологическое присоединение объектов по производству электрической энергии всего, в том числе:</v>
      </c>
      <c r="C35" s="53" t="str">
        <f>[1]Н0228_1037000158513_02_0_69_!C34</f>
        <v>Г</v>
      </c>
      <c r="D35" s="55">
        <f t="shared" ref="D35:AE35" si="11">SUM(D36:D41)</f>
        <v>0</v>
      </c>
      <c r="E35" s="56">
        <f t="shared" si="11"/>
        <v>0</v>
      </c>
      <c r="F35" s="56">
        <f t="shared" si="11"/>
        <v>0</v>
      </c>
      <c r="G35" s="56">
        <f t="shared" si="11"/>
        <v>0</v>
      </c>
      <c r="H35" s="56">
        <f t="shared" si="11"/>
        <v>0</v>
      </c>
      <c r="I35" s="56">
        <f t="shared" si="11"/>
        <v>0</v>
      </c>
      <c r="J35" s="56">
        <f t="shared" si="11"/>
        <v>0</v>
      </c>
      <c r="K35" s="56">
        <f t="shared" si="11"/>
        <v>0</v>
      </c>
      <c r="L35" s="56">
        <f t="shared" si="11"/>
        <v>0</v>
      </c>
      <c r="M35" s="56">
        <f t="shared" si="11"/>
        <v>0</v>
      </c>
      <c r="N35" s="56">
        <f t="shared" si="11"/>
        <v>0</v>
      </c>
      <c r="O35" s="56">
        <f t="shared" si="11"/>
        <v>0</v>
      </c>
      <c r="P35" s="56">
        <f t="shared" si="11"/>
        <v>0</v>
      </c>
      <c r="Q35" s="56">
        <f t="shared" si="11"/>
        <v>0</v>
      </c>
      <c r="R35" s="56">
        <f t="shared" si="11"/>
        <v>0</v>
      </c>
      <c r="S35" s="56">
        <f t="shared" si="11"/>
        <v>0</v>
      </c>
      <c r="T35" s="56">
        <f t="shared" si="11"/>
        <v>0</v>
      </c>
      <c r="U35" s="56">
        <f t="shared" si="11"/>
        <v>0</v>
      </c>
      <c r="V35" s="56">
        <f t="shared" si="11"/>
        <v>0</v>
      </c>
      <c r="W35" s="56">
        <f t="shared" si="11"/>
        <v>0</v>
      </c>
      <c r="X35" s="56">
        <f t="shared" si="11"/>
        <v>0</v>
      </c>
      <c r="Y35" s="56">
        <f t="shared" si="11"/>
        <v>0</v>
      </c>
      <c r="Z35" s="56">
        <f t="shared" si="11"/>
        <v>0</v>
      </c>
      <c r="AA35" s="56">
        <f t="shared" si="11"/>
        <v>0</v>
      </c>
      <c r="AB35" s="56">
        <f t="shared" si="11"/>
        <v>0</v>
      </c>
      <c r="AC35" s="56">
        <f t="shared" si="11"/>
        <v>0</v>
      </c>
      <c r="AD35" s="56">
        <f t="shared" si="11"/>
        <v>0</v>
      </c>
      <c r="AE35" s="56">
        <f t="shared" si="11"/>
        <v>0</v>
      </c>
      <c r="AF35" s="50">
        <f t="shared" si="1"/>
        <v>0</v>
      </c>
      <c r="AG35" s="50">
        <f t="shared" si="1"/>
        <v>0</v>
      </c>
      <c r="AH35" s="50">
        <f t="shared" si="1"/>
        <v>0</v>
      </c>
      <c r="AI35" s="50">
        <f t="shared" si="1"/>
        <v>0</v>
      </c>
      <c r="AJ35" s="50">
        <f t="shared" si="1"/>
        <v>0</v>
      </c>
      <c r="AK35" s="50">
        <f t="shared" si="1"/>
        <v>0</v>
      </c>
      <c r="AL35" s="50">
        <f t="shared" si="1"/>
        <v>0</v>
      </c>
      <c r="AO35" s="52">
        <f>IF(AG35=[2]В0228_1037000158513_04_0_69_!BD36,0,1)</f>
        <v>0</v>
      </c>
    </row>
    <row r="36" spans="1:41" ht="141.75" x14ac:dyDescent="0.25">
      <c r="A36" s="53" t="str">
        <f>[1]Н0228_1037000158513_02_0_69_!A35</f>
        <v>1.1.3.1</v>
      </c>
      <c r="B36" s="54" t="str">
        <f>[1]Н0228_1037000158513_02_0_69_!B35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6" s="53" t="str">
        <f>[1]Н0228_1037000158513_02_0_69_!C35</f>
        <v>Г</v>
      </c>
      <c r="D36" s="55">
        <v>0</v>
      </c>
      <c r="E36" s="56"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6">
        <v>0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  <c r="S36" s="56">
        <v>0</v>
      </c>
      <c r="T36" s="56">
        <v>0</v>
      </c>
      <c r="U36" s="56">
        <v>0</v>
      </c>
      <c r="V36" s="56">
        <v>0</v>
      </c>
      <c r="W36" s="56">
        <v>0</v>
      </c>
      <c r="X36" s="56">
        <v>0</v>
      </c>
      <c r="Y36" s="56">
        <v>0</v>
      </c>
      <c r="Z36" s="56">
        <v>0</v>
      </c>
      <c r="AA36" s="56">
        <v>0</v>
      </c>
      <c r="AB36" s="56">
        <v>0</v>
      </c>
      <c r="AC36" s="56">
        <v>0</v>
      </c>
      <c r="AD36" s="56">
        <v>0</v>
      </c>
      <c r="AE36" s="56">
        <v>0</v>
      </c>
      <c r="AF36" s="50">
        <f t="shared" ref="AF36:AL106" si="12">SUM(D36,K36,R36,Y36)</f>
        <v>0</v>
      </c>
      <c r="AG36" s="50">
        <f t="shared" si="12"/>
        <v>0</v>
      </c>
      <c r="AH36" s="50">
        <f t="shared" si="12"/>
        <v>0</v>
      </c>
      <c r="AI36" s="50">
        <f t="shared" si="12"/>
        <v>0</v>
      </c>
      <c r="AJ36" s="50">
        <f t="shared" si="12"/>
        <v>0</v>
      </c>
      <c r="AK36" s="50">
        <f t="shared" si="12"/>
        <v>0</v>
      </c>
      <c r="AL36" s="50">
        <f t="shared" si="12"/>
        <v>0</v>
      </c>
      <c r="AO36" s="52">
        <f>IF(AG36=[2]В0228_1037000158513_04_0_69_!BD37,0,1)</f>
        <v>0</v>
      </c>
    </row>
    <row r="37" spans="1:41" ht="126" x14ac:dyDescent="0.25">
      <c r="A37" s="53" t="str">
        <f>[1]Н0228_1037000158513_02_0_69_!A36</f>
        <v>1.1.3.1</v>
      </c>
      <c r="B37" s="54" t="str">
        <f>[1]Н0228_1037000158513_02_0_69_!B36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53" t="str">
        <f>[1]Н0228_1037000158513_02_0_69_!C36</f>
        <v>Г</v>
      </c>
      <c r="D37" s="55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0</v>
      </c>
      <c r="AF37" s="50">
        <f t="shared" si="12"/>
        <v>0</v>
      </c>
      <c r="AG37" s="50">
        <f t="shared" si="12"/>
        <v>0</v>
      </c>
      <c r="AH37" s="50">
        <f t="shared" si="12"/>
        <v>0</v>
      </c>
      <c r="AI37" s="50">
        <f t="shared" si="12"/>
        <v>0</v>
      </c>
      <c r="AJ37" s="50">
        <f t="shared" si="12"/>
        <v>0</v>
      </c>
      <c r="AK37" s="50">
        <f t="shared" si="12"/>
        <v>0</v>
      </c>
      <c r="AL37" s="50">
        <f t="shared" si="12"/>
        <v>0</v>
      </c>
      <c r="AO37" s="52">
        <f>IF(AG37=[2]В0228_1037000158513_04_0_69_!BD38,0,1)</f>
        <v>0</v>
      </c>
    </row>
    <row r="38" spans="1:41" ht="126" x14ac:dyDescent="0.25">
      <c r="A38" s="53" t="str">
        <f>[1]Н0228_1037000158513_02_0_69_!A37</f>
        <v>1.1.3.1</v>
      </c>
      <c r="B38" s="54" t="str">
        <f>[1]Н0228_1037000158513_02_0_69_!B37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8" s="53" t="str">
        <f>[1]Н0228_1037000158513_02_0_69_!C37</f>
        <v>Г</v>
      </c>
      <c r="D38" s="55">
        <v>0</v>
      </c>
      <c r="E38" s="56"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  <c r="R38" s="56">
        <v>0</v>
      </c>
      <c r="S38" s="56">
        <v>0</v>
      </c>
      <c r="T38" s="56">
        <v>0</v>
      </c>
      <c r="U38" s="56">
        <v>0</v>
      </c>
      <c r="V38" s="56">
        <v>0</v>
      </c>
      <c r="W38" s="56">
        <v>0</v>
      </c>
      <c r="X38" s="56">
        <v>0</v>
      </c>
      <c r="Y38" s="56">
        <v>0</v>
      </c>
      <c r="Z38" s="56">
        <v>0</v>
      </c>
      <c r="AA38" s="56">
        <v>0</v>
      </c>
      <c r="AB38" s="56">
        <v>0</v>
      </c>
      <c r="AC38" s="56">
        <v>0</v>
      </c>
      <c r="AD38" s="56">
        <v>0</v>
      </c>
      <c r="AE38" s="56">
        <v>0</v>
      </c>
      <c r="AF38" s="50">
        <f t="shared" si="12"/>
        <v>0</v>
      </c>
      <c r="AG38" s="50">
        <f t="shared" si="12"/>
        <v>0</v>
      </c>
      <c r="AH38" s="50">
        <f t="shared" si="12"/>
        <v>0</v>
      </c>
      <c r="AI38" s="50">
        <f t="shared" si="12"/>
        <v>0</v>
      </c>
      <c r="AJ38" s="50">
        <f t="shared" si="12"/>
        <v>0</v>
      </c>
      <c r="AK38" s="50">
        <f t="shared" si="12"/>
        <v>0</v>
      </c>
      <c r="AL38" s="50">
        <f t="shared" si="12"/>
        <v>0</v>
      </c>
      <c r="AO38" s="52">
        <f>IF(AG38=[2]В0228_1037000158513_04_0_69_!BD39,0,1)</f>
        <v>0</v>
      </c>
    </row>
    <row r="39" spans="1:41" ht="141.75" x14ac:dyDescent="0.25">
      <c r="A39" s="53" t="str">
        <f>[1]Н0228_1037000158513_02_0_69_!A38</f>
        <v>1.1.3.2</v>
      </c>
      <c r="B39" s="54" t="str">
        <f>[1]Н0228_1037000158513_02_0_69_!B38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9" s="53" t="str">
        <f>[1]Н0228_1037000158513_02_0_69_!C38</f>
        <v>Г</v>
      </c>
      <c r="D39" s="55">
        <v>0</v>
      </c>
      <c r="E39" s="56">
        <v>0</v>
      </c>
      <c r="F39" s="56">
        <v>0</v>
      </c>
      <c r="G39" s="56">
        <v>0</v>
      </c>
      <c r="H39" s="56"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  <c r="V39" s="56">
        <v>0</v>
      </c>
      <c r="W39" s="56">
        <v>0</v>
      </c>
      <c r="X39" s="56">
        <v>0</v>
      </c>
      <c r="Y39" s="56">
        <v>0</v>
      </c>
      <c r="Z39" s="56">
        <v>0</v>
      </c>
      <c r="AA39" s="56">
        <v>0</v>
      </c>
      <c r="AB39" s="56">
        <v>0</v>
      </c>
      <c r="AC39" s="56">
        <v>0</v>
      </c>
      <c r="AD39" s="56">
        <v>0</v>
      </c>
      <c r="AE39" s="56">
        <v>0</v>
      </c>
      <c r="AF39" s="50">
        <f t="shared" si="12"/>
        <v>0</v>
      </c>
      <c r="AG39" s="50">
        <f t="shared" si="12"/>
        <v>0</v>
      </c>
      <c r="AH39" s="50">
        <f t="shared" si="12"/>
        <v>0</v>
      </c>
      <c r="AI39" s="50">
        <f t="shared" si="12"/>
        <v>0</v>
      </c>
      <c r="AJ39" s="50">
        <f t="shared" si="12"/>
        <v>0</v>
      </c>
      <c r="AK39" s="50">
        <f t="shared" si="12"/>
        <v>0</v>
      </c>
      <c r="AL39" s="50">
        <f t="shared" si="12"/>
        <v>0</v>
      </c>
      <c r="AO39" s="52">
        <f>IF(AG39=[2]В0228_1037000158513_04_0_69_!BD40,0,1)</f>
        <v>0</v>
      </c>
    </row>
    <row r="40" spans="1:41" ht="126" x14ac:dyDescent="0.25">
      <c r="A40" s="53" t="str">
        <f>[1]Н0228_1037000158513_02_0_69_!A39</f>
        <v>1.1.3.2</v>
      </c>
      <c r="B40" s="54" t="str">
        <f>[1]Н0228_1037000158513_02_0_69_!B39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53" t="str">
        <f>[1]Н0228_1037000158513_02_0_69_!C39</f>
        <v>Г</v>
      </c>
      <c r="D40" s="55">
        <v>0</v>
      </c>
      <c r="E40" s="56">
        <v>0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6">
        <v>0</v>
      </c>
      <c r="AC40" s="56">
        <v>0</v>
      </c>
      <c r="AD40" s="56">
        <v>0</v>
      </c>
      <c r="AE40" s="56">
        <v>0</v>
      </c>
      <c r="AF40" s="50">
        <f t="shared" si="12"/>
        <v>0</v>
      </c>
      <c r="AG40" s="50">
        <f t="shared" si="12"/>
        <v>0</v>
      </c>
      <c r="AH40" s="50">
        <f t="shared" si="12"/>
        <v>0</v>
      </c>
      <c r="AI40" s="50">
        <f t="shared" si="12"/>
        <v>0</v>
      </c>
      <c r="AJ40" s="50">
        <f t="shared" si="12"/>
        <v>0</v>
      </c>
      <c r="AK40" s="50">
        <f t="shared" si="12"/>
        <v>0</v>
      </c>
      <c r="AL40" s="50">
        <f t="shared" si="12"/>
        <v>0</v>
      </c>
      <c r="AO40" s="52">
        <f>IF(AG40=[2]В0228_1037000158513_04_0_69_!BD41,0,1)</f>
        <v>0</v>
      </c>
    </row>
    <row r="41" spans="1:41" ht="126" x14ac:dyDescent="0.25">
      <c r="A41" s="53" t="str">
        <f>[1]Н0228_1037000158513_02_0_69_!A40</f>
        <v>1.1.3.2</v>
      </c>
      <c r="B41" s="54" t="str">
        <f>[1]Н0228_1037000158513_02_0_69_!B40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53" t="str">
        <f>[1]Н0228_1037000158513_02_0_69_!C40</f>
        <v>Г</v>
      </c>
      <c r="D41" s="55">
        <v>0</v>
      </c>
      <c r="E41" s="56">
        <v>0</v>
      </c>
      <c r="F41" s="56">
        <v>0</v>
      </c>
      <c r="G41" s="56">
        <v>0</v>
      </c>
      <c r="H41" s="56">
        <v>0</v>
      </c>
      <c r="I41" s="56">
        <v>0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56">
        <v>0</v>
      </c>
      <c r="Y41" s="56">
        <v>0</v>
      </c>
      <c r="Z41" s="56">
        <v>0</v>
      </c>
      <c r="AA41" s="56">
        <v>0</v>
      </c>
      <c r="AB41" s="56">
        <v>0</v>
      </c>
      <c r="AC41" s="56">
        <v>0</v>
      </c>
      <c r="AD41" s="56">
        <v>0</v>
      </c>
      <c r="AE41" s="56">
        <v>0</v>
      </c>
      <c r="AF41" s="50">
        <f t="shared" si="12"/>
        <v>0</v>
      </c>
      <c r="AG41" s="50">
        <f t="shared" si="12"/>
        <v>0</v>
      </c>
      <c r="AH41" s="50">
        <f t="shared" si="12"/>
        <v>0</v>
      </c>
      <c r="AI41" s="50">
        <f t="shared" si="12"/>
        <v>0</v>
      </c>
      <c r="AJ41" s="50">
        <f t="shared" si="12"/>
        <v>0</v>
      </c>
      <c r="AK41" s="50">
        <f t="shared" si="12"/>
        <v>0</v>
      </c>
      <c r="AL41" s="50">
        <f t="shared" si="12"/>
        <v>0</v>
      </c>
      <c r="AO41" s="52">
        <f>IF(AG41=[2]В0228_1037000158513_04_0_69_!BD42,0,1)</f>
        <v>0</v>
      </c>
    </row>
    <row r="42" spans="1:41" ht="110.25" x14ac:dyDescent="0.25">
      <c r="A42" s="53" t="str">
        <f>[1]Н0228_1037000158513_02_0_69_!A41</f>
        <v>1.1.4</v>
      </c>
      <c r="B42" s="54" t="str">
        <f>[1]Н0228_1037000158513_02_0_69_!B41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2" s="53" t="str">
        <f>[1]Н0228_1037000158513_02_0_69_!C41</f>
        <v>Г</v>
      </c>
      <c r="D42" s="55">
        <f t="shared" ref="D42:AE42" si="13">SUM(D43:D44)</f>
        <v>0</v>
      </c>
      <c r="E42" s="56">
        <f t="shared" si="13"/>
        <v>0</v>
      </c>
      <c r="F42" s="56">
        <f t="shared" si="13"/>
        <v>0</v>
      </c>
      <c r="G42" s="56">
        <f t="shared" si="13"/>
        <v>0</v>
      </c>
      <c r="H42" s="56">
        <f t="shared" si="13"/>
        <v>0</v>
      </c>
      <c r="I42" s="56">
        <f t="shared" si="13"/>
        <v>0</v>
      </c>
      <c r="J42" s="56">
        <f t="shared" si="13"/>
        <v>0</v>
      </c>
      <c r="K42" s="56">
        <f t="shared" si="13"/>
        <v>0</v>
      </c>
      <c r="L42" s="56">
        <f t="shared" si="13"/>
        <v>0</v>
      </c>
      <c r="M42" s="56">
        <f t="shared" si="13"/>
        <v>0</v>
      </c>
      <c r="N42" s="56">
        <f t="shared" si="13"/>
        <v>0</v>
      </c>
      <c r="O42" s="56">
        <f t="shared" si="13"/>
        <v>0</v>
      </c>
      <c r="P42" s="56">
        <f t="shared" si="13"/>
        <v>0</v>
      </c>
      <c r="Q42" s="56">
        <f t="shared" si="13"/>
        <v>0</v>
      </c>
      <c r="R42" s="56">
        <f t="shared" si="13"/>
        <v>0</v>
      </c>
      <c r="S42" s="56">
        <f t="shared" si="13"/>
        <v>0</v>
      </c>
      <c r="T42" s="56">
        <f t="shared" si="13"/>
        <v>0</v>
      </c>
      <c r="U42" s="56">
        <f t="shared" si="13"/>
        <v>0</v>
      </c>
      <c r="V42" s="56">
        <f t="shared" si="13"/>
        <v>0</v>
      </c>
      <c r="W42" s="56">
        <f t="shared" si="13"/>
        <v>0</v>
      </c>
      <c r="X42" s="56">
        <f t="shared" si="13"/>
        <v>0</v>
      </c>
      <c r="Y42" s="56">
        <f t="shared" si="13"/>
        <v>0</v>
      </c>
      <c r="Z42" s="56">
        <f t="shared" si="13"/>
        <v>0</v>
      </c>
      <c r="AA42" s="56">
        <f t="shared" si="13"/>
        <v>0</v>
      </c>
      <c r="AB42" s="56">
        <f t="shared" si="13"/>
        <v>0</v>
      </c>
      <c r="AC42" s="56">
        <f t="shared" si="13"/>
        <v>0</v>
      </c>
      <c r="AD42" s="56">
        <f t="shared" si="13"/>
        <v>0</v>
      </c>
      <c r="AE42" s="56">
        <f t="shared" si="13"/>
        <v>0</v>
      </c>
      <c r="AF42" s="50">
        <f t="shared" si="12"/>
        <v>0</v>
      </c>
      <c r="AG42" s="50">
        <f t="shared" si="12"/>
        <v>0</v>
      </c>
      <c r="AH42" s="50">
        <f t="shared" si="12"/>
        <v>0</v>
      </c>
      <c r="AI42" s="50">
        <f t="shared" si="12"/>
        <v>0</v>
      </c>
      <c r="AJ42" s="50">
        <f t="shared" si="12"/>
        <v>0</v>
      </c>
      <c r="AK42" s="50">
        <f t="shared" si="12"/>
        <v>0</v>
      </c>
      <c r="AL42" s="50">
        <f t="shared" si="12"/>
        <v>0</v>
      </c>
      <c r="AO42" s="52">
        <f>IF(AG42=[2]В0228_1037000158513_04_0_69_!BD43,0,1)</f>
        <v>0</v>
      </c>
    </row>
    <row r="43" spans="1:41" ht="94.5" x14ac:dyDescent="0.25">
      <c r="A43" s="53" t="str">
        <f>[1]Н0228_1037000158513_02_0_69_!A42</f>
        <v>1.1.4.1</v>
      </c>
      <c r="B43" s="54" t="str">
        <f>[1]Н0228_1037000158513_02_0_69_!B42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53" t="str">
        <f>[1]Н0228_1037000158513_02_0_69_!C42</f>
        <v>Г</v>
      </c>
      <c r="D43" s="55">
        <v>0</v>
      </c>
      <c r="E43" s="56">
        <v>0</v>
      </c>
      <c r="F43" s="56">
        <v>0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  <c r="V43" s="56">
        <v>0</v>
      </c>
      <c r="W43" s="56">
        <v>0</v>
      </c>
      <c r="X43" s="56">
        <v>0</v>
      </c>
      <c r="Y43" s="56">
        <v>0</v>
      </c>
      <c r="Z43" s="56">
        <v>0</v>
      </c>
      <c r="AA43" s="56">
        <v>0</v>
      </c>
      <c r="AB43" s="56">
        <v>0</v>
      </c>
      <c r="AC43" s="56">
        <v>0</v>
      </c>
      <c r="AD43" s="56">
        <v>0</v>
      </c>
      <c r="AE43" s="56">
        <v>0</v>
      </c>
      <c r="AF43" s="50">
        <f t="shared" si="12"/>
        <v>0</v>
      </c>
      <c r="AG43" s="50">
        <f t="shared" si="12"/>
        <v>0</v>
      </c>
      <c r="AH43" s="50">
        <f t="shared" si="12"/>
        <v>0</v>
      </c>
      <c r="AI43" s="50">
        <f t="shared" si="12"/>
        <v>0</v>
      </c>
      <c r="AJ43" s="50">
        <f t="shared" si="12"/>
        <v>0</v>
      </c>
      <c r="AK43" s="50">
        <f t="shared" si="12"/>
        <v>0</v>
      </c>
      <c r="AL43" s="50">
        <f t="shared" si="12"/>
        <v>0</v>
      </c>
      <c r="AO43" s="52">
        <f>IF(AG43=[2]В0228_1037000158513_04_0_69_!BD44,0,1)</f>
        <v>0</v>
      </c>
    </row>
    <row r="44" spans="1:41" ht="110.25" x14ac:dyDescent="0.25">
      <c r="A44" s="53" t="str">
        <f>[1]Н0228_1037000158513_02_0_69_!A43</f>
        <v>1.1.4.2</v>
      </c>
      <c r="B44" s="54" t="str">
        <f>[1]Н0228_1037000158513_02_0_69_!B43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53" t="str">
        <f>[1]Н0228_1037000158513_02_0_69_!C43</f>
        <v>Г</v>
      </c>
      <c r="D44" s="55">
        <v>0</v>
      </c>
      <c r="E44" s="56">
        <v>0</v>
      </c>
      <c r="F44" s="56">
        <v>0</v>
      </c>
      <c r="G44" s="56">
        <v>0</v>
      </c>
      <c r="H44" s="56">
        <v>0</v>
      </c>
      <c r="I44" s="56">
        <v>0</v>
      </c>
      <c r="J44" s="56">
        <v>0</v>
      </c>
      <c r="K44" s="56">
        <v>0</v>
      </c>
      <c r="L44" s="56">
        <v>0</v>
      </c>
      <c r="M44" s="56">
        <v>0</v>
      </c>
      <c r="N44" s="56">
        <v>0</v>
      </c>
      <c r="O44" s="56">
        <v>0</v>
      </c>
      <c r="P44" s="56">
        <v>0</v>
      </c>
      <c r="Q44" s="56">
        <v>0</v>
      </c>
      <c r="R44" s="56">
        <v>0</v>
      </c>
      <c r="S44" s="56">
        <v>0</v>
      </c>
      <c r="T44" s="56">
        <v>0</v>
      </c>
      <c r="U44" s="56">
        <v>0</v>
      </c>
      <c r="V44" s="56">
        <v>0</v>
      </c>
      <c r="W44" s="56">
        <v>0</v>
      </c>
      <c r="X44" s="56">
        <v>0</v>
      </c>
      <c r="Y44" s="56">
        <v>0</v>
      </c>
      <c r="Z44" s="56">
        <v>0</v>
      </c>
      <c r="AA44" s="56">
        <v>0</v>
      </c>
      <c r="AB44" s="56">
        <v>0</v>
      </c>
      <c r="AC44" s="56">
        <v>0</v>
      </c>
      <c r="AD44" s="56">
        <v>0</v>
      </c>
      <c r="AE44" s="56">
        <v>0</v>
      </c>
      <c r="AF44" s="50">
        <f t="shared" si="12"/>
        <v>0</v>
      </c>
      <c r="AG44" s="50">
        <f t="shared" si="12"/>
        <v>0</v>
      </c>
      <c r="AH44" s="50">
        <f t="shared" si="12"/>
        <v>0</v>
      </c>
      <c r="AI44" s="50">
        <f t="shared" si="12"/>
        <v>0</v>
      </c>
      <c r="AJ44" s="50">
        <f t="shared" si="12"/>
        <v>0</v>
      </c>
      <c r="AK44" s="50">
        <f t="shared" si="12"/>
        <v>0</v>
      </c>
      <c r="AL44" s="50">
        <f t="shared" si="12"/>
        <v>0</v>
      </c>
      <c r="AO44" s="52">
        <f>IF(AG44=[2]В0228_1037000158513_04_0_69_!BD45,0,1)</f>
        <v>0</v>
      </c>
    </row>
    <row r="45" spans="1:41" ht="47.25" x14ac:dyDescent="0.25">
      <c r="A45" s="53" t="str">
        <f>[1]Н0228_1037000158513_02_0_69_!A44</f>
        <v>1.2</v>
      </c>
      <c r="B45" s="54" t="str">
        <f>[1]Н0228_1037000158513_02_0_69_!B44</f>
        <v>Реконструкция, модернизация, техническое перевооружение всего, в том числе:</v>
      </c>
      <c r="C45" s="53" t="str">
        <f>[1]Н0228_1037000158513_02_0_69_!C44</f>
        <v>Г</v>
      </c>
      <c r="D45" s="55">
        <f t="shared" ref="D45:AE45" si="14">SUM(D46,D56,D59,D72)</f>
        <v>0</v>
      </c>
      <c r="E45" s="56">
        <f t="shared" si="14"/>
        <v>3.5854492575000001</v>
      </c>
      <c r="F45" s="56">
        <f t="shared" si="14"/>
        <v>0</v>
      </c>
      <c r="G45" s="56">
        <f t="shared" si="14"/>
        <v>0</v>
      </c>
      <c r="H45" s="56">
        <f t="shared" si="14"/>
        <v>0</v>
      </c>
      <c r="I45" s="56">
        <f t="shared" si="14"/>
        <v>0</v>
      </c>
      <c r="J45" s="56">
        <f t="shared" si="14"/>
        <v>142</v>
      </c>
      <c r="K45" s="56">
        <f t="shared" si="14"/>
        <v>0</v>
      </c>
      <c r="L45" s="56">
        <f t="shared" si="14"/>
        <v>3.5854492575000001</v>
      </c>
      <c r="M45" s="56">
        <f t="shared" si="14"/>
        <v>0</v>
      </c>
      <c r="N45" s="56">
        <f t="shared" si="14"/>
        <v>0</v>
      </c>
      <c r="O45" s="56">
        <f t="shared" si="14"/>
        <v>0</v>
      </c>
      <c r="P45" s="56">
        <f t="shared" si="14"/>
        <v>0</v>
      </c>
      <c r="Q45" s="56">
        <f t="shared" si="14"/>
        <v>142</v>
      </c>
      <c r="R45" s="56">
        <f t="shared" si="14"/>
        <v>0</v>
      </c>
      <c r="S45" s="56">
        <f t="shared" si="14"/>
        <v>3.5854492575000001</v>
      </c>
      <c r="T45" s="56">
        <f t="shared" si="14"/>
        <v>0</v>
      </c>
      <c r="U45" s="56">
        <f t="shared" si="14"/>
        <v>0</v>
      </c>
      <c r="V45" s="56">
        <f t="shared" si="14"/>
        <v>0</v>
      </c>
      <c r="W45" s="56">
        <f t="shared" si="14"/>
        <v>0</v>
      </c>
      <c r="X45" s="56">
        <f t="shared" si="14"/>
        <v>143</v>
      </c>
      <c r="Y45" s="56">
        <f t="shared" si="14"/>
        <v>0</v>
      </c>
      <c r="Z45" s="56">
        <f t="shared" si="14"/>
        <v>11.486536729260001</v>
      </c>
      <c r="AA45" s="56">
        <f t="shared" si="14"/>
        <v>0</v>
      </c>
      <c r="AB45" s="56">
        <f t="shared" si="14"/>
        <v>0</v>
      </c>
      <c r="AC45" s="56">
        <f t="shared" si="14"/>
        <v>0</v>
      </c>
      <c r="AD45" s="56">
        <f t="shared" si="14"/>
        <v>0</v>
      </c>
      <c r="AE45" s="56">
        <f t="shared" si="14"/>
        <v>193</v>
      </c>
      <c r="AF45" s="50">
        <f t="shared" si="12"/>
        <v>0</v>
      </c>
      <c r="AG45" s="50">
        <f t="shared" si="12"/>
        <v>22.242884501760003</v>
      </c>
      <c r="AH45" s="50">
        <f t="shared" si="12"/>
        <v>0</v>
      </c>
      <c r="AI45" s="50">
        <f t="shared" si="12"/>
        <v>0</v>
      </c>
      <c r="AJ45" s="50">
        <f t="shared" si="12"/>
        <v>0</v>
      </c>
      <c r="AK45" s="50">
        <f t="shared" si="12"/>
        <v>0</v>
      </c>
      <c r="AL45" s="50">
        <f t="shared" si="12"/>
        <v>620</v>
      </c>
      <c r="AO45" s="52">
        <f>IF(AG45=[2]В0228_1037000158513_04_0_69_!BD46,0,1)</f>
        <v>1</v>
      </c>
    </row>
    <row r="46" spans="1:41" ht="78.75" x14ac:dyDescent="0.25">
      <c r="A46" s="53" t="str">
        <f>[1]Н0228_1037000158513_02_0_69_!A45</f>
        <v>1.2.1</v>
      </c>
      <c r="B46" s="54" t="str">
        <f>[1]Н0228_1037000158513_02_0_69_!B45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6" s="53" t="str">
        <f>[1]Н0228_1037000158513_02_0_69_!C45</f>
        <v>Г</v>
      </c>
      <c r="D46" s="55">
        <f t="shared" ref="D46:AE46" si="15">SUM(D47,D48)</f>
        <v>0</v>
      </c>
      <c r="E46" s="56">
        <f t="shared" si="15"/>
        <v>0</v>
      </c>
      <c r="F46" s="56">
        <f t="shared" si="15"/>
        <v>0</v>
      </c>
      <c r="G46" s="56">
        <f t="shared" si="15"/>
        <v>0</v>
      </c>
      <c r="H46" s="56">
        <f t="shared" si="15"/>
        <v>0</v>
      </c>
      <c r="I46" s="56">
        <f t="shared" si="15"/>
        <v>0</v>
      </c>
      <c r="J46" s="56">
        <f t="shared" si="15"/>
        <v>0</v>
      </c>
      <c r="K46" s="56">
        <f t="shared" si="15"/>
        <v>0</v>
      </c>
      <c r="L46" s="56">
        <f t="shared" si="15"/>
        <v>0</v>
      </c>
      <c r="M46" s="56">
        <f t="shared" si="15"/>
        <v>0</v>
      </c>
      <c r="N46" s="56">
        <f t="shared" si="15"/>
        <v>0</v>
      </c>
      <c r="O46" s="56">
        <f t="shared" si="15"/>
        <v>0</v>
      </c>
      <c r="P46" s="56">
        <f t="shared" si="15"/>
        <v>0</v>
      </c>
      <c r="Q46" s="56">
        <f t="shared" si="15"/>
        <v>0</v>
      </c>
      <c r="R46" s="56">
        <f t="shared" si="15"/>
        <v>0</v>
      </c>
      <c r="S46" s="56">
        <f t="shared" si="15"/>
        <v>0</v>
      </c>
      <c r="T46" s="56">
        <f t="shared" si="15"/>
        <v>0</v>
      </c>
      <c r="U46" s="56">
        <f t="shared" si="15"/>
        <v>0</v>
      </c>
      <c r="V46" s="56">
        <f t="shared" si="15"/>
        <v>0</v>
      </c>
      <c r="W46" s="56">
        <f t="shared" si="15"/>
        <v>0</v>
      </c>
      <c r="X46" s="56">
        <f t="shared" si="15"/>
        <v>0</v>
      </c>
      <c r="Y46" s="56">
        <f t="shared" si="15"/>
        <v>0</v>
      </c>
      <c r="Z46" s="56">
        <f t="shared" si="15"/>
        <v>0</v>
      </c>
      <c r="AA46" s="56">
        <f t="shared" si="15"/>
        <v>0</v>
      </c>
      <c r="AB46" s="56">
        <f t="shared" si="15"/>
        <v>0</v>
      </c>
      <c r="AC46" s="56">
        <f t="shared" si="15"/>
        <v>0</v>
      </c>
      <c r="AD46" s="56">
        <f t="shared" si="15"/>
        <v>0</v>
      </c>
      <c r="AE46" s="56">
        <f t="shared" si="15"/>
        <v>0</v>
      </c>
      <c r="AF46" s="50">
        <f t="shared" si="12"/>
        <v>0</v>
      </c>
      <c r="AG46" s="50">
        <f t="shared" si="12"/>
        <v>0</v>
      </c>
      <c r="AH46" s="50">
        <f t="shared" si="12"/>
        <v>0</v>
      </c>
      <c r="AI46" s="50">
        <f t="shared" si="12"/>
        <v>0</v>
      </c>
      <c r="AJ46" s="50">
        <f t="shared" si="12"/>
        <v>0</v>
      </c>
      <c r="AK46" s="50">
        <f t="shared" si="12"/>
        <v>0</v>
      </c>
      <c r="AL46" s="50">
        <f t="shared" si="12"/>
        <v>0</v>
      </c>
      <c r="AO46" s="52">
        <f>IF(AG46=[2]В0228_1037000158513_04_0_69_!BD47,0,1)</f>
        <v>1</v>
      </c>
    </row>
    <row r="47" spans="1:41" ht="47.25" x14ac:dyDescent="0.25">
      <c r="A47" s="53" t="str">
        <f>[1]Н0228_1037000158513_02_0_69_!A46</f>
        <v>1.2.1.1</v>
      </c>
      <c r="B47" s="54" t="str">
        <f>[1]Н0228_1037000158513_02_0_69_!B46</f>
        <v>Реконструкция трансформаторных и иных подстанций, всего, в числе:</v>
      </c>
      <c r="C47" s="53" t="str">
        <f>[1]Н0228_1037000158513_02_0_69_!C46</f>
        <v>Г</v>
      </c>
      <c r="D47" s="55" t="s">
        <v>60</v>
      </c>
      <c r="E47" s="56" t="s">
        <v>60</v>
      </c>
      <c r="F47" s="56" t="s">
        <v>60</v>
      </c>
      <c r="G47" s="56" t="s">
        <v>60</v>
      </c>
      <c r="H47" s="56" t="s">
        <v>60</v>
      </c>
      <c r="I47" s="56" t="s">
        <v>60</v>
      </c>
      <c r="J47" s="56" t="s">
        <v>60</v>
      </c>
      <c r="K47" s="56" t="s">
        <v>60</v>
      </c>
      <c r="L47" s="56" t="s">
        <v>60</v>
      </c>
      <c r="M47" s="56" t="s">
        <v>60</v>
      </c>
      <c r="N47" s="56" t="s">
        <v>60</v>
      </c>
      <c r="O47" s="56" t="s">
        <v>60</v>
      </c>
      <c r="P47" s="56" t="s">
        <v>60</v>
      </c>
      <c r="Q47" s="56" t="s">
        <v>60</v>
      </c>
      <c r="R47" s="56" t="s">
        <v>60</v>
      </c>
      <c r="S47" s="56" t="s">
        <v>60</v>
      </c>
      <c r="T47" s="56" t="s">
        <v>60</v>
      </c>
      <c r="U47" s="56" t="s">
        <v>60</v>
      </c>
      <c r="V47" s="56" t="s">
        <v>60</v>
      </c>
      <c r="W47" s="56" t="s">
        <v>60</v>
      </c>
      <c r="X47" s="56" t="s">
        <v>60</v>
      </c>
      <c r="Y47" s="56" t="s">
        <v>60</v>
      </c>
      <c r="Z47" s="56" t="s">
        <v>60</v>
      </c>
      <c r="AA47" s="56" t="s">
        <v>60</v>
      </c>
      <c r="AB47" s="56" t="s">
        <v>60</v>
      </c>
      <c r="AC47" s="56" t="s">
        <v>60</v>
      </c>
      <c r="AD47" s="56" t="s">
        <v>60</v>
      </c>
      <c r="AE47" s="56" t="s">
        <v>60</v>
      </c>
      <c r="AF47" s="50">
        <f t="shared" si="12"/>
        <v>0</v>
      </c>
      <c r="AG47" s="50">
        <f t="shared" si="12"/>
        <v>0</v>
      </c>
      <c r="AH47" s="50">
        <f t="shared" si="12"/>
        <v>0</v>
      </c>
      <c r="AI47" s="50">
        <f t="shared" si="12"/>
        <v>0</v>
      </c>
      <c r="AJ47" s="50">
        <f t="shared" si="12"/>
        <v>0</v>
      </c>
      <c r="AK47" s="50">
        <f t="shared" si="12"/>
        <v>0</v>
      </c>
      <c r="AL47" s="50">
        <f t="shared" si="12"/>
        <v>0</v>
      </c>
      <c r="AO47" s="52">
        <f>IF(AG47=[2]В0228_1037000158513_04_0_69_!BD48,0,1)</f>
        <v>1</v>
      </c>
    </row>
    <row r="48" spans="1:41" ht="78.75" x14ac:dyDescent="0.25">
      <c r="A48" s="53" t="str">
        <f>[1]Н0228_1037000158513_02_0_69_!A47</f>
        <v>1.2.1.2</v>
      </c>
      <c r="B48" s="54" t="str">
        <f>[1]Н0228_1037000158513_02_0_69_!B47</f>
        <v>Модернизация, техническое перевооружение трансформаторных и иных подстанций, распределительных пунктов, всего, в том числе:</v>
      </c>
      <c r="C48" s="53" t="str">
        <f>[1]Н0228_1037000158513_02_0_69_!C47</f>
        <v>Г</v>
      </c>
      <c r="D48" s="55">
        <f t="shared" ref="D48:Y48" si="16">SUM(D49:D51)</f>
        <v>0</v>
      </c>
      <c r="E48" s="56">
        <f t="shared" si="16"/>
        <v>0</v>
      </c>
      <c r="F48" s="56">
        <f t="shared" si="16"/>
        <v>0</v>
      </c>
      <c r="G48" s="56">
        <f t="shared" si="16"/>
        <v>0</v>
      </c>
      <c r="H48" s="56">
        <f t="shared" si="16"/>
        <v>0</v>
      </c>
      <c r="I48" s="56">
        <f t="shared" si="16"/>
        <v>0</v>
      </c>
      <c r="J48" s="56">
        <f t="shared" si="16"/>
        <v>0</v>
      </c>
      <c r="K48" s="56">
        <f t="shared" si="16"/>
        <v>0</v>
      </c>
      <c r="L48" s="56">
        <f t="shared" si="16"/>
        <v>0</v>
      </c>
      <c r="M48" s="56">
        <f t="shared" si="16"/>
        <v>0</v>
      </c>
      <c r="N48" s="56">
        <f t="shared" si="16"/>
        <v>0</v>
      </c>
      <c r="O48" s="56">
        <f t="shared" si="16"/>
        <v>0</v>
      </c>
      <c r="P48" s="56">
        <f t="shared" si="16"/>
        <v>0</v>
      </c>
      <c r="Q48" s="56">
        <f t="shared" si="16"/>
        <v>0</v>
      </c>
      <c r="R48" s="56">
        <f t="shared" si="16"/>
        <v>0</v>
      </c>
      <c r="S48" s="56">
        <f t="shared" si="16"/>
        <v>0</v>
      </c>
      <c r="T48" s="56">
        <f t="shared" si="16"/>
        <v>0</v>
      </c>
      <c r="U48" s="56">
        <f t="shared" si="16"/>
        <v>0</v>
      </c>
      <c r="V48" s="56">
        <f t="shared" si="16"/>
        <v>0</v>
      </c>
      <c r="W48" s="56">
        <f t="shared" si="16"/>
        <v>0</v>
      </c>
      <c r="X48" s="56">
        <f t="shared" si="16"/>
        <v>0</v>
      </c>
      <c r="Y48" s="56">
        <f t="shared" si="16"/>
        <v>0</v>
      </c>
      <c r="Z48" s="56">
        <f>SUM(Z49:Z55)</f>
        <v>0</v>
      </c>
      <c r="AA48" s="56">
        <f t="shared" ref="AA48:AL48" si="17">SUM(AA49:AA55)</f>
        <v>0</v>
      </c>
      <c r="AB48" s="56">
        <f t="shared" si="17"/>
        <v>0</v>
      </c>
      <c r="AC48" s="56">
        <f t="shared" si="17"/>
        <v>0</v>
      </c>
      <c r="AD48" s="56">
        <f t="shared" si="17"/>
        <v>0</v>
      </c>
      <c r="AE48" s="56">
        <f t="shared" si="17"/>
        <v>0</v>
      </c>
      <c r="AF48" s="56">
        <f t="shared" si="17"/>
        <v>0</v>
      </c>
      <c r="AG48" s="56">
        <f t="shared" si="17"/>
        <v>0</v>
      </c>
      <c r="AH48" s="56">
        <f t="shared" si="17"/>
        <v>0</v>
      </c>
      <c r="AI48" s="56">
        <f t="shared" si="17"/>
        <v>0</v>
      </c>
      <c r="AJ48" s="56">
        <f t="shared" si="17"/>
        <v>0</v>
      </c>
      <c r="AK48" s="56">
        <f t="shared" si="17"/>
        <v>0</v>
      </c>
      <c r="AL48" s="56">
        <f t="shared" si="17"/>
        <v>0</v>
      </c>
      <c r="AO48" s="52">
        <f>IF(AG48=[2]В0228_1037000158513_04_0_69_!BD51,0,1)</f>
        <v>1</v>
      </c>
    </row>
    <row r="49" spans="1:45" ht="31.5" x14ac:dyDescent="0.25">
      <c r="A49" s="53" t="str">
        <f>[1]Н0228_1037000158513_02_0_69_!A48</f>
        <v>1.2.1.2</v>
      </c>
      <c r="B49" s="54" t="str">
        <f>[1]Н0228_1037000158513_02_0_69_!B48</f>
        <v>Монтаж системы сигнализации в трансформаторной подстанции</v>
      </c>
      <c r="C49" s="53" t="str">
        <f>[1]Н0228_1037000158513_02_0_69_!C48</f>
        <v>J_0000060027</v>
      </c>
      <c r="D49" s="56">
        <v>0</v>
      </c>
      <c r="E49" s="56">
        <v>0</v>
      </c>
      <c r="F49" s="56">
        <v>0</v>
      </c>
      <c r="G49" s="56">
        <v>0</v>
      </c>
      <c r="H49" s="56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6">
        <v>0</v>
      </c>
      <c r="Y49" s="56">
        <f>[1]Н0228_1037000158513_04_0_69_!BC49</f>
        <v>0</v>
      </c>
      <c r="Z49" s="56">
        <f>[1]Н0228_1037000158513_04_0_69_!BD49</f>
        <v>0</v>
      </c>
      <c r="AA49" s="56">
        <f>[1]Н0228_1037000158513_04_0_69_!BE49</f>
        <v>0</v>
      </c>
      <c r="AB49" s="56">
        <f>[1]Н0228_1037000158513_04_0_69_!BF49</f>
        <v>0</v>
      </c>
      <c r="AC49" s="56">
        <f>[1]Н0228_1037000158513_04_0_69_!BG49</f>
        <v>0</v>
      </c>
      <c r="AD49" s="56">
        <f>[1]Н0228_1037000158513_04_0_69_!BH49</f>
        <v>0</v>
      </c>
      <c r="AE49" s="56">
        <f>[1]Н0228_1037000158513_04_0_69_!BI49</f>
        <v>0</v>
      </c>
      <c r="AF49" s="50">
        <f t="shared" si="12"/>
        <v>0</v>
      </c>
      <c r="AG49" s="50">
        <f t="shared" si="12"/>
        <v>0</v>
      </c>
      <c r="AH49" s="50">
        <f t="shared" si="12"/>
        <v>0</v>
      </c>
      <c r="AI49" s="50">
        <f t="shared" si="12"/>
        <v>0</v>
      </c>
      <c r="AJ49" s="50">
        <f t="shared" si="12"/>
        <v>0</v>
      </c>
      <c r="AK49" s="50">
        <f t="shared" si="12"/>
        <v>0</v>
      </c>
      <c r="AL49" s="50">
        <f t="shared" si="12"/>
        <v>0</v>
      </c>
      <c r="AM49" s="8">
        <f>[1]Н0228_1037000158513_04_0_69_!T49</f>
        <v>0</v>
      </c>
      <c r="AN49" s="8">
        <f>[1]Н0228_1037000158513_04_0_69_!U49</f>
        <v>5.1477180499999999</v>
      </c>
      <c r="AO49" s="8">
        <f>[1]Н0228_1037000158513_04_0_69_!V49</f>
        <v>0</v>
      </c>
      <c r="AP49" s="9">
        <f>[1]Н0228_1037000158513_04_0_69_!W49</f>
        <v>0</v>
      </c>
      <c r="AQ49" s="8">
        <f>[1]Н0228_1037000158513_04_0_69_!X49</f>
        <v>0</v>
      </c>
      <c r="AR49" s="9">
        <f>[1]Н0228_1037000158513_04_0_69_!Y49</f>
        <v>0</v>
      </c>
      <c r="AS49" s="8">
        <f>[1]Н0228_1037000158513_04_0_69_!Z49</f>
        <v>168</v>
      </c>
    </row>
    <row r="50" spans="1:45" ht="31.5" x14ac:dyDescent="0.25">
      <c r="A50" s="53" t="str">
        <f>[1]Н0228_1037000158513_02_0_69_!A49</f>
        <v>1.2.1.2</v>
      </c>
      <c r="B50" s="54" t="str">
        <f>[1]Н0228_1037000158513_02_0_69_!B49</f>
        <v>Установка системы телемеханики и диспетчеризации</v>
      </c>
      <c r="C50" s="53" t="str">
        <f>[1]Н0228_1037000158513_02_0_69_!C49</f>
        <v>J_000006089</v>
      </c>
      <c r="D50" s="56">
        <v>0</v>
      </c>
      <c r="E50" s="56">
        <v>0</v>
      </c>
      <c r="F50" s="56">
        <v>0</v>
      </c>
      <c r="G50" s="56">
        <v>0</v>
      </c>
      <c r="H50" s="56">
        <v>0</v>
      </c>
      <c r="I50" s="56">
        <v>0</v>
      </c>
      <c r="J50" s="56">
        <v>0</v>
      </c>
      <c r="K50" s="56">
        <v>0</v>
      </c>
      <c r="L50" s="56">
        <v>0</v>
      </c>
      <c r="M50" s="56">
        <v>0</v>
      </c>
      <c r="N50" s="56">
        <v>0</v>
      </c>
      <c r="O50" s="56">
        <v>0</v>
      </c>
      <c r="P50" s="56">
        <v>0</v>
      </c>
      <c r="Q50" s="56">
        <v>0</v>
      </c>
      <c r="R50" s="56">
        <v>0</v>
      </c>
      <c r="S50" s="56">
        <v>0</v>
      </c>
      <c r="T50" s="56">
        <v>0</v>
      </c>
      <c r="U50" s="56">
        <v>0</v>
      </c>
      <c r="V50" s="56">
        <v>0</v>
      </c>
      <c r="W50" s="56">
        <v>0</v>
      </c>
      <c r="X50" s="56">
        <v>0</v>
      </c>
      <c r="Y50" s="56">
        <f>[1]Н0228_1037000158513_04_0_69_!BC50</f>
        <v>0</v>
      </c>
      <c r="Z50" s="56">
        <f>[1]Н0228_1037000158513_04_0_69_!BD50</f>
        <v>0</v>
      </c>
      <c r="AA50" s="56">
        <f>[1]Н0228_1037000158513_04_0_69_!BE50</f>
        <v>0</v>
      </c>
      <c r="AB50" s="56">
        <f>[1]Н0228_1037000158513_04_0_69_!BF50</f>
        <v>0</v>
      </c>
      <c r="AC50" s="56">
        <f>[1]Н0228_1037000158513_04_0_69_!BG50</f>
        <v>0</v>
      </c>
      <c r="AD50" s="56">
        <f>[1]Н0228_1037000158513_04_0_69_!BH50</f>
        <v>0</v>
      </c>
      <c r="AE50" s="56">
        <f>[1]Н0228_1037000158513_04_0_69_!BI50</f>
        <v>0</v>
      </c>
      <c r="AF50" s="50">
        <f t="shared" si="12"/>
        <v>0</v>
      </c>
      <c r="AG50" s="50">
        <f t="shared" si="12"/>
        <v>0</v>
      </c>
      <c r="AH50" s="50">
        <f t="shared" si="12"/>
        <v>0</v>
      </c>
      <c r="AI50" s="50">
        <f t="shared" si="12"/>
        <v>0</v>
      </c>
      <c r="AJ50" s="50">
        <f t="shared" si="12"/>
        <v>0</v>
      </c>
      <c r="AK50" s="50">
        <f t="shared" si="12"/>
        <v>0</v>
      </c>
      <c r="AL50" s="50">
        <f t="shared" si="12"/>
        <v>0</v>
      </c>
      <c r="AM50" s="8">
        <f>[1]Н0228_1037000158513_04_0_69_!T50</f>
        <v>0</v>
      </c>
      <c r="AN50" s="8">
        <f>[1]Н0228_1037000158513_04_0_69_!U50</f>
        <v>4.9844017699999998</v>
      </c>
      <c r="AO50" s="8">
        <f>[1]Н0228_1037000158513_04_0_69_!V50</f>
        <v>0</v>
      </c>
      <c r="AP50" s="9">
        <f>[1]Н0228_1037000158513_04_0_69_!W50</f>
        <v>0</v>
      </c>
      <c r="AQ50" s="8">
        <f>[1]Н0228_1037000158513_04_0_69_!X50</f>
        <v>0</v>
      </c>
      <c r="AR50" s="9">
        <f>[1]Н0228_1037000158513_04_0_69_!Y50</f>
        <v>0</v>
      </c>
      <c r="AS50" s="8">
        <f>[1]Н0228_1037000158513_04_0_69_!Z50</f>
        <v>5</v>
      </c>
    </row>
    <row r="51" spans="1:45" x14ac:dyDescent="0.25">
      <c r="A51" s="53" t="str">
        <f>[1]Н0228_1037000158513_02_0_69_!A50</f>
        <v>1.2.1.2</v>
      </c>
      <c r="B51" s="54" t="str">
        <f>[1]Н0228_1037000158513_02_0_69_!B50</f>
        <v>Реконструкция РП "ЛПК"</v>
      </c>
      <c r="C51" s="53" t="str">
        <f>[1]Н0228_1037000158513_02_0_69_!C50</f>
        <v>J_0000000029</v>
      </c>
      <c r="D51" s="56">
        <v>0</v>
      </c>
      <c r="E51" s="56">
        <v>0</v>
      </c>
      <c r="F51" s="56">
        <v>0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  <c r="R51" s="56">
        <v>0</v>
      </c>
      <c r="S51" s="56">
        <v>0</v>
      </c>
      <c r="T51" s="56">
        <v>0</v>
      </c>
      <c r="U51" s="56">
        <v>0</v>
      </c>
      <c r="V51" s="56">
        <v>0</v>
      </c>
      <c r="W51" s="56">
        <v>0</v>
      </c>
      <c r="X51" s="56">
        <v>0</v>
      </c>
      <c r="Y51" s="56">
        <f>[1]Н0228_1037000158513_04_0_69_!BC51</f>
        <v>0</v>
      </c>
      <c r="Z51" s="56">
        <f>[1]Н0228_1037000158513_04_0_69_!BD51</f>
        <v>0</v>
      </c>
      <c r="AA51" s="56">
        <f>[1]Н0228_1037000158513_04_0_69_!BE51</f>
        <v>0</v>
      </c>
      <c r="AB51" s="56">
        <f>[1]Н0228_1037000158513_04_0_69_!BF51</f>
        <v>0</v>
      </c>
      <c r="AC51" s="56">
        <f>[1]Н0228_1037000158513_04_0_69_!BG51</f>
        <v>0</v>
      </c>
      <c r="AD51" s="56">
        <f>[1]Н0228_1037000158513_04_0_69_!BH51</f>
        <v>0</v>
      </c>
      <c r="AE51" s="56">
        <f>[1]Н0228_1037000158513_04_0_69_!BI51</f>
        <v>0</v>
      </c>
      <c r="AF51" s="50">
        <f t="shared" si="12"/>
        <v>0</v>
      </c>
      <c r="AG51" s="50">
        <f t="shared" si="12"/>
        <v>0</v>
      </c>
      <c r="AH51" s="50">
        <f t="shared" si="12"/>
        <v>0</v>
      </c>
      <c r="AI51" s="50">
        <f t="shared" si="12"/>
        <v>0</v>
      </c>
      <c r="AJ51" s="50">
        <f t="shared" si="12"/>
        <v>0</v>
      </c>
      <c r="AK51" s="50">
        <f t="shared" si="12"/>
        <v>0</v>
      </c>
      <c r="AL51" s="50">
        <f t="shared" si="12"/>
        <v>0</v>
      </c>
      <c r="AM51" s="8">
        <f>[1]Н0228_1037000158513_04_0_69_!T51</f>
        <v>0</v>
      </c>
      <c r="AN51" s="8">
        <f>[1]Н0228_1037000158513_04_0_69_!U51</f>
        <v>24.596839630000002</v>
      </c>
      <c r="AO51" s="8">
        <f>[1]Н0228_1037000158513_04_0_69_!V51</f>
        <v>0</v>
      </c>
      <c r="AP51" s="9">
        <f>[1]Н0228_1037000158513_04_0_69_!W51</f>
        <v>0</v>
      </c>
      <c r="AQ51" s="8">
        <f>[1]Н0228_1037000158513_04_0_69_!X51</f>
        <v>0</v>
      </c>
      <c r="AR51" s="9">
        <f>[1]Н0228_1037000158513_04_0_69_!Y51</f>
        <v>0</v>
      </c>
      <c r="AS51" s="8">
        <f>[1]Н0228_1037000158513_04_0_69_!Z51</f>
        <v>1</v>
      </c>
    </row>
    <row r="52" spans="1:45" x14ac:dyDescent="0.25">
      <c r="A52" s="53" t="str">
        <f>[1]Н0228_1037000158513_02_0_69_!A51</f>
        <v>1.2.1.2</v>
      </c>
      <c r="B52" s="54" t="str">
        <f>[1]Н0228_1037000158513_02_0_69_!B51</f>
        <v>Реконструкция РП "Сибкартель"</v>
      </c>
      <c r="C52" s="53" t="str">
        <f>[1]Н0228_1037000158513_02_0_69_!C51</f>
        <v>J_0000000030</v>
      </c>
      <c r="D52" s="55">
        <v>0</v>
      </c>
      <c r="E52" s="56">
        <v>0</v>
      </c>
      <c r="F52" s="56">
        <v>0</v>
      </c>
      <c r="G52" s="56">
        <v>0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  <c r="R52" s="56">
        <v>0</v>
      </c>
      <c r="S52" s="56">
        <v>0</v>
      </c>
      <c r="T52" s="56">
        <v>0</v>
      </c>
      <c r="U52" s="56">
        <v>0</v>
      </c>
      <c r="V52" s="56">
        <v>0</v>
      </c>
      <c r="W52" s="56">
        <v>0</v>
      </c>
      <c r="X52" s="56">
        <v>0</v>
      </c>
      <c r="Y52" s="56">
        <f>[1]Н0228_1037000158513_04_0_69_!BC52</f>
        <v>0</v>
      </c>
      <c r="Z52" s="56">
        <f>[1]Н0228_1037000158513_04_0_69_!BD52</f>
        <v>0</v>
      </c>
      <c r="AA52" s="56">
        <f>[1]Н0228_1037000158513_04_0_69_!BE52</f>
        <v>0</v>
      </c>
      <c r="AB52" s="56">
        <f>[1]Н0228_1037000158513_04_0_69_!BF52</f>
        <v>0</v>
      </c>
      <c r="AC52" s="56">
        <f>[1]Н0228_1037000158513_04_0_69_!BG52</f>
        <v>0</v>
      </c>
      <c r="AD52" s="56">
        <f>[1]Н0228_1037000158513_04_0_69_!BH52</f>
        <v>0</v>
      </c>
      <c r="AE52" s="56">
        <f>[1]Н0228_1037000158513_04_0_69_!BI52</f>
        <v>0</v>
      </c>
      <c r="AF52" s="50">
        <f t="shared" si="12"/>
        <v>0</v>
      </c>
      <c r="AG52" s="50">
        <f t="shared" si="12"/>
        <v>0</v>
      </c>
      <c r="AH52" s="50">
        <f t="shared" si="12"/>
        <v>0</v>
      </c>
      <c r="AI52" s="50">
        <f t="shared" si="12"/>
        <v>0</v>
      </c>
      <c r="AJ52" s="50">
        <f t="shared" si="12"/>
        <v>0</v>
      </c>
      <c r="AK52" s="50">
        <f t="shared" si="12"/>
        <v>0</v>
      </c>
      <c r="AL52" s="50">
        <f t="shared" si="12"/>
        <v>0</v>
      </c>
      <c r="AN52" s="8"/>
      <c r="AO52" s="51"/>
      <c r="AQ52" s="8"/>
      <c r="AS52" s="8"/>
    </row>
    <row r="53" spans="1:45" x14ac:dyDescent="0.25">
      <c r="A53" s="53" t="str">
        <f>[1]Н0228_1037000158513_02_0_69_!A52</f>
        <v>1.2.1.2</v>
      </c>
      <c r="B53" s="54" t="str">
        <f>[1]Н0228_1037000158513_02_0_69_!B52</f>
        <v>Реконструкция РП "Фрунзенский"</v>
      </c>
      <c r="C53" s="53" t="str">
        <f>[1]Н0228_1037000158513_02_0_69_!C52</f>
        <v>J_0000000031</v>
      </c>
      <c r="D53" s="55">
        <v>0</v>
      </c>
      <c r="E53" s="56"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  <c r="R53" s="56">
        <v>0</v>
      </c>
      <c r="S53" s="56">
        <v>0</v>
      </c>
      <c r="T53" s="56">
        <v>0</v>
      </c>
      <c r="U53" s="56">
        <v>0</v>
      </c>
      <c r="V53" s="56">
        <v>0</v>
      </c>
      <c r="W53" s="56">
        <v>0</v>
      </c>
      <c r="X53" s="56">
        <v>0</v>
      </c>
      <c r="Y53" s="56">
        <f>[1]Н0228_1037000158513_04_0_69_!BC53</f>
        <v>0</v>
      </c>
      <c r="Z53" s="56">
        <f>[1]Н0228_1037000158513_04_0_69_!BD53</f>
        <v>0</v>
      </c>
      <c r="AA53" s="56">
        <f>[1]Н0228_1037000158513_04_0_69_!BE53</f>
        <v>0</v>
      </c>
      <c r="AB53" s="56">
        <f>[1]Н0228_1037000158513_04_0_69_!BF53</f>
        <v>0</v>
      </c>
      <c r="AC53" s="56">
        <f>[1]Н0228_1037000158513_04_0_69_!BG53</f>
        <v>0</v>
      </c>
      <c r="AD53" s="56">
        <f>[1]Н0228_1037000158513_04_0_69_!BH53</f>
        <v>0</v>
      </c>
      <c r="AE53" s="56">
        <f>[1]Н0228_1037000158513_04_0_69_!BI53</f>
        <v>0</v>
      </c>
      <c r="AF53" s="50">
        <f t="shared" si="12"/>
        <v>0</v>
      </c>
      <c r="AG53" s="50">
        <f t="shared" si="12"/>
        <v>0</v>
      </c>
      <c r="AH53" s="50">
        <f t="shared" si="12"/>
        <v>0</v>
      </c>
      <c r="AI53" s="50">
        <f t="shared" si="12"/>
        <v>0</v>
      </c>
      <c r="AJ53" s="50">
        <f t="shared" si="12"/>
        <v>0</v>
      </c>
      <c r="AK53" s="50">
        <f t="shared" si="12"/>
        <v>0</v>
      </c>
      <c r="AL53" s="50">
        <f t="shared" si="12"/>
        <v>0</v>
      </c>
      <c r="AN53" s="8"/>
      <c r="AO53" s="51"/>
      <c r="AQ53" s="8"/>
      <c r="AS53" s="8"/>
    </row>
    <row r="54" spans="1:45" x14ac:dyDescent="0.25">
      <c r="A54" s="53" t="str">
        <f>[1]Н0228_1037000158513_02_0_69_!A53</f>
        <v>1.2.1.2</v>
      </c>
      <c r="B54" s="54" t="str">
        <f>[1]Н0228_1037000158513_02_0_69_!B53</f>
        <v>Реконструкция РП "Хлебозавод"</v>
      </c>
      <c r="C54" s="53" t="str">
        <f>[1]Н0228_1037000158513_02_0_69_!C53</f>
        <v>J_0000000033</v>
      </c>
      <c r="D54" s="55">
        <v>0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v>0</v>
      </c>
      <c r="U54" s="56">
        <v>0</v>
      </c>
      <c r="V54" s="56">
        <v>0</v>
      </c>
      <c r="W54" s="56">
        <v>0</v>
      </c>
      <c r="X54" s="56">
        <v>0</v>
      </c>
      <c r="Y54" s="56">
        <f>[1]Н0228_1037000158513_04_0_69_!BC54</f>
        <v>0</v>
      </c>
      <c r="Z54" s="56">
        <v>0</v>
      </c>
      <c r="AA54" s="56">
        <f>[1]Н0228_1037000158513_04_0_69_!BE54</f>
        <v>0</v>
      </c>
      <c r="AB54" s="56">
        <f>[1]Н0228_1037000158513_04_0_69_!BF54</f>
        <v>0</v>
      </c>
      <c r="AC54" s="56">
        <f>[1]Н0228_1037000158513_04_0_69_!BG54</f>
        <v>0</v>
      </c>
      <c r="AD54" s="56">
        <f>[1]Н0228_1037000158513_04_0_69_!BH54</f>
        <v>0</v>
      </c>
      <c r="AE54" s="56">
        <v>0</v>
      </c>
      <c r="AF54" s="50">
        <f t="shared" si="12"/>
        <v>0</v>
      </c>
      <c r="AG54" s="50">
        <f t="shared" si="12"/>
        <v>0</v>
      </c>
      <c r="AH54" s="50">
        <f t="shared" si="12"/>
        <v>0</v>
      </c>
      <c r="AI54" s="50">
        <f t="shared" si="12"/>
        <v>0</v>
      </c>
      <c r="AJ54" s="50">
        <f t="shared" si="12"/>
        <v>0</v>
      </c>
      <c r="AK54" s="50">
        <f t="shared" si="12"/>
        <v>0</v>
      </c>
      <c r="AL54" s="50">
        <f t="shared" si="12"/>
        <v>0</v>
      </c>
      <c r="AN54" s="8"/>
      <c r="AO54" s="51"/>
      <c r="AQ54" s="8"/>
      <c r="AS54" s="8"/>
    </row>
    <row r="55" spans="1:45" x14ac:dyDescent="0.25">
      <c r="A55" s="53" t="str">
        <f>[1]Н0228_1037000158513_02_0_69_!A54</f>
        <v>1.2.1.2</v>
      </c>
      <c r="B55" s="54" t="str">
        <f>[1]Н0228_1037000158513_02_0_69_!B54</f>
        <v>Реконструкция РП "Черных"</v>
      </c>
      <c r="C55" s="53" t="str">
        <f>[1]Н0228_1037000158513_02_0_69_!C54</f>
        <v>J_0000000032</v>
      </c>
      <c r="D55" s="55">
        <v>0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  <c r="R55" s="56">
        <v>0</v>
      </c>
      <c r="S55" s="56">
        <v>0</v>
      </c>
      <c r="T55" s="56">
        <v>0</v>
      </c>
      <c r="U55" s="56">
        <v>0</v>
      </c>
      <c r="V55" s="56">
        <v>0</v>
      </c>
      <c r="W55" s="56">
        <v>0</v>
      </c>
      <c r="X55" s="56">
        <v>0</v>
      </c>
      <c r="Y55" s="56">
        <f>[1]Н0228_1037000158513_04_0_69_!BC55</f>
        <v>0</v>
      </c>
      <c r="Z55" s="56">
        <f>[1]Н0228_1037000158513_04_0_69_!BD55</f>
        <v>0</v>
      </c>
      <c r="AA55" s="56">
        <f>[1]Н0228_1037000158513_04_0_69_!BE55</f>
        <v>0</v>
      </c>
      <c r="AB55" s="56">
        <f>[1]Н0228_1037000158513_04_0_69_!BF55</f>
        <v>0</v>
      </c>
      <c r="AC55" s="56">
        <f>[1]Н0228_1037000158513_04_0_69_!BG55</f>
        <v>0</v>
      </c>
      <c r="AD55" s="56">
        <f>[1]Н0228_1037000158513_04_0_69_!BH55</f>
        <v>0</v>
      </c>
      <c r="AE55" s="56">
        <f>[1]Н0228_1037000158513_04_0_69_!BI55</f>
        <v>0</v>
      </c>
      <c r="AF55" s="50">
        <f t="shared" si="12"/>
        <v>0</v>
      </c>
      <c r="AG55" s="50">
        <f t="shared" si="12"/>
        <v>0</v>
      </c>
      <c r="AH55" s="50">
        <f t="shared" si="12"/>
        <v>0</v>
      </c>
      <c r="AI55" s="50">
        <f t="shared" si="12"/>
        <v>0</v>
      </c>
      <c r="AJ55" s="50">
        <f t="shared" si="12"/>
        <v>0</v>
      </c>
      <c r="AK55" s="50">
        <f t="shared" si="12"/>
        <v>0</v>
      </c>
      <c r="AL55" s="50">
        <f t="shared" si="12"/>
        <v>0</v>
      </c>
      <c r="AN55" s="8"/>
      <c r="AO55" s="51"/>
      <c r="AQ55" s="8"/>
      <c r="AS55" s="8"/>
    </row>
    <row r="56" spans="1:45" ht="63" x14ac:dyDescent="0.25">
      <c r="A56" s="53" t="str">
        <f>[1]Н0228_1037000158513_02_0_69_!A55</f>
        <v>1.2.2</v>
      </c>
      <c r="B56" s="54" t="str">
        <f>[1]Н0228_1037000158513_02_0_69_!B55</f>
        <v>Реконструкция, модернизация, техническое перевооружение линий электропередачи, всего, в том числе:</v>
      </c>
      <c r="C56" s="53" t="str">
        <f>[1]Н0228_1037000158513_02_0_69_!C55</f>
        <v>Г</v>
      </c>
      <c r="D56" s="55">
        <f t="shared" ref="D56:AE56" si="18">SUM(D57,D58)</f>
        <v>0</v>
      </c>
      <c r="E56" s="56">
        <f t="shared" si="18"/>
        <v>0</v>
      </c>
      <c r="F56" s="56">
        <f t="shared" si="18"/>
        <v>0</v>
      </c>
      <c r="G56" s="56">
        <f t="shared" si="18"/>
        <v>0</v>
      </c>
      <c r="H56" s="56">
        <f t="shared" si="18"/>
        <v>0</v>
      </c>
      <c r="I56" s="56">
        <f t="shared" si="18"/>
        <v>0</v>
      </c>
      <c r="J56" s="56">
        <f t="shared" si="18"/>
        <v>0</v>
      </c>
      <c r="K56" s="56">
        <f t="shared" si="18"/>
        <v>0</v>
      </c>
      <c r="L56" s="56">
        <f t="shared" si="18"/>
        <v>0</v>
      </c>
      <c r="M56" s="56">
        <f t="shared" si="18"/>
        <v>0</v>
      </c>
      <c r="N56" s="56">
        <f t="shared" si="18"/>
        <v>0</v>
      </c>
      <c r="O56" s="56">
        <f t="shared" si="18"/>
        <v>0</v>
      </c>
      <c r="P56" s="56">
        <f t="shared" si="18"/>
        <v>0</v>
      </c>
      <c r="Q56" s="56">
        <f t="shared" si="18"/>
        <v>0</v>
      </c>
      <c r="R56" s="56">
        <f t="shared" si="18"/>
        <v>0</v>
      </c>
      <c r="S56" s="56">
        <f t="shared" si="18"/>
        <v>0</v>
      </c>
      <c r="T56" s="56">
        <f t="shared" si="18"/>
        <v>0</v>
      </c>
      <c r="U56" s="56">
        <f t="shared" si="18"/>
        <v>0</v>
      </c>
      <c r="V56" s="56">
        <f t="shared" si="18"/>
        <v>0</v>
      </c>
      <c r="W56" s="56">
        <f t="shared" si="18"/>
        <v>0</v>
      </c>
      <c r="X56" s="56">
        <f t="shared" si="18"/>
        <v>0</v>
      </c>
      <c r="Y56" s="56">
        <f t="shared" si="18"/>
        <v>0</v>
      </c>
      <c r="Z56" s="56">
        <f t="shared" si="18"/>
        <v>0</v>
      </c>
      <c r="AA56" s="56">
        <f t="shared" si="18"/>
        <v>0</v>
      </c>
      <c r="AB56" s="56">
        <f t="shared" si="18"/>
        <v>0</v>
      </c>
      <c r="AC56" s="56">
        <f t="shared" si="18"/>
        <v>0</v>
      </c>
      <c r="AD56" s="56">
        <f t="shared" si="18"/>
        <v>0</v>
      </c>
      <c r="AE56" s="56">
        <f t="shared" si="18"/>
        <v>0</v>
      </c>
      <c r="AF56" s="50">
        <f t="shared" si="12"/>
        <v>0</v>
      </c>
      <c r="AG56" s="50">
        <f t="shared" si="12"/>
        <v>0</v>
      </c>
      <c r="AH56" s="50">
        <f t="shared" si="12"/>
        <v>0</v>
      </c>
      <c r="AI56" s="50">
        <f t="shared" si="12"/>
        <v>0</v>
      </c>
      <c r="AJ56" s="50">
        <f t="shared" si="12"/>
        <v>0</v>
      </c>
      <c r="AK56" s="50">
        <f t="shared" si="12"/>
        <v>0</v>
      </c>
      <c r="AL56" s="50">
        <f t="shared" si="12"/>
        <v>0</v>
      </c>
      <c r="AO56" s="52">
        <f>IF(AG56=[2]В0228_1037000158513_04_0_69_!BD55,0,1)</f>
        <v>0</v>
      </c>
    </row>
    <row r="57" spans="1:45" ht="47.25" x14ac:dyDescent="0.25">
      <c r="A57" s="53" t="str">
        <f>[1]Н0228_1037000158513_02_0_69_!A56</f>
        <v>1.2.2.1</v>
      </c>
      <c r="B57" s="54" t="str">
        <f>[1]Н0228_1037000158513_02_0_69_!B56</f>
        <v>Реконструкция линий электропередачи, всего, в том числе:</v>
      </c>
      <c r="C57" s="53" t="str">
        <f>[1]Н0228_1037000158513_02_0_69_!C56</f>
        <v>Г</v>
      </c>
      <c r="D57" s="55">
        <v>0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56">
        <v>0</v>
      </c>
      <c r="U57" s="56">
        <v>0</v>
      </c>
      <c r="V57" s="56">
        <v>0</v>
      </c>
      <c r="W57" s="56">
        <v>0</v>
      </c>
      <c r="X57" s="56">
        <v>0</v>
      </c>
      <c r="Y57" s="56">
        <v>0</v>
      </c>
      <c r="Z57" s="56">
        <v>0</v>
      </c>
      <c r="AA57" s="56">
        <v>0</v>
      </c>
      <c r="AB57" s="56">
        <v>0</v>
      </c>
      <c r="AC57" s="56">
        <v>0</v>
      </c>
      <c r="AD57" s="56">
        <v>0</v>
      </c>
      <c r="AE57" s="56">
        <v>0</v>
      </c>
      <c r="AF57" s="50">
        <f t="shared" si="12"/>
        <v>0</v>
      </c>
      <c r="AG57" s="50">
        <f t="shared" si="12"/>
        <v>0</v>
      </c>
      <c r="AH57" s="50">
        <f t="shared" si="12"/>
        <v>0</v>
      </c>
      <c r="AI57" s="50">
        <f t="shared" si="12"/>
        <v>0</v>
      </c>
      <c r="AJ57" s="50">
        <f t="shared" si="12"/>
        <v>0</v>
      </c>
      <c r="AK57" s="50">
        <f t="shared" si="12"/>
        <v>0</v>
      </c>
      <c r="AL57" s="50">
        <f t="shared" si="12"/>
        <v>0</v>
      </c>
      <c r="AO57" s="52">
        <f>IF(AG57=[2]В0228_1037000158513_04_0_69_!BD56,0,1)</f>
        <v>0</v>
      </c>
    </row>
    <row r="58" spans="1:45" ht="63" x14ac:dyDescent="0.25">
      <c r="A58" s="53" t="str">
        <f>[1]Н0228_1037000158513_02_0_69_!A57</f>
        <v>1.2.2.2</v>
      </c>
      <c r="B58" s="54" t="str">
        <f>[1]Н0228_1037000158513_02_0_69_!B57</f>
        <v>Модернизация, техническое перевооружение линий электропередачи, всего, в том числе:</v>
      </c>
      <c r="C58" s="53" t="str">
        <f>[1]Н0228_1037000158513_02_0_69_!C57</f>
        <v>Г</v>
      </c>
      <c r="D58" s="55">
        <v>0</v>
      </c>
      <c r="E58" s="56">
        <v>0</v>
      </c>
      <c r="F58" s="56">
        <v>0</v>
      </c>
      <c r="G58" s="56">
        <v>0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56">
        <v>0</v>
      </c>
      <c r="S58" s="56">
        <v>0</v>
      </c>
      <c r="T58" s="56">
        <v>0</v>
      </c>
      <c r="U58" s="56">
        <v>0</v>
      </c>
      <c r="V58" s="56">
        <v>0</v>
      </c>
      <c r="W58" s="56">
        <v>0</v>
      </c>
      <c r="X58" s="56">
        <v>0</v>
      </c>
      <c r="Y58" s="56">
        <v>0</v>
      </c>
      <c r="Z58" s="56">
        <v>0</v>
      </c>
      <c r="AA58" s="56">
        <v>0</v>
      </c>
      <c r="AB58" s="56">
        <v>0</v>
      </c>
      <c r="AC58" s="56">
        <v>0</v>
      </c>
      <c r="AD58" s="56">
        <v>0</v>
      </c>
      <c r="AE58" s="56">
        <v>0</v>
      </c>
      <c r="AF58" s="50">
        <f t="shared" si="12"/>
        <v>0</v>
      </c>
      <c r="AG58" s="50">
        <f t="shared" si="12"/>
        <v>0</v>
      </c>
      <c r="AH58" s="50">
        <f t="shared" si="12"/>
        <v>0</v>
      </c>
      <c r="AI58" s="50">
        <f t="shared" si="12"/>
        <v>0</v>
      </c>
      <c r="AJ58" s="50">
        <f t="shared" si="12"/>
        <v>0</v>
      </c>
      <c r="AK58" s="50">
        <f t="shared" si="12"/>
        <v>0</v>
      </c>
      <c r="AL58" s="50">
        <f t="shared" si="12"/>
        <v>0</v>
      </c>
      <c r="AO58" s="52">
        <f>IF(AG58=[2]В0228_1037000158513_04_0_69_!BD57,0,1)</f>
        <v>0</v>
      </c>
    </row>
    <row r="59" spans="1:45" ht="47.25" x14ac:dyDescent="0.25">
      <c r="A59" s="53" t="str">
        <f>[1]Н0228_1037000158513_02_0_69_!A58</f>
        <v>1.2.3</v>
      </c>
      <c r="B59" s="54" t="str">
        <f>[1]Н0228_1037000158513_02_0_69_!B58</f>
        <v>Развитие и модернизация учета электрической энергии (мощности), всего, в том числе:</v>
      </c>
      <c r="C59" s="53" t="str">
        <f>[1]Н0228_1037000158513_02_0_69_!C58</f>
        <v>Г</v>
      </c>
      <c r="D59" s="55">
        <f t="shared" ref="D59:AE59" si="19">SUM(D60,D63,D64,D65,D66,D69,D70,D71)</f>
        <v>0</v>
      </c>
      <c r="E59" s="56">
        <f t="shared" si="19"/>
        <v>3.5854492575000001</v>
      </c>
      <c r="F59" s="56">
        <f t="shared" si="19"/>
        <v>0</v>
      </c>
      <c r="G59" s="56">
        <f t="shared" si="19"/>
        <v>0</v>
      </c>
      <c r="H59" s="56">
        <f t="shared" si="19"/>
        <v>0</v>
      </c>
      <c r="I59" s="56">
        <f t="shared" si="19"/>
        <v>0</v>
      </c>
      <c r="J59" s="56">
        <f t="shared" si="19"/>
        <v>142</v>
      </c>
      <c r="K59" s="56">
        <f t="shared" si="19"/>
        <v>0</v>
      </c>
      <c r="L59" s="56">
        <f t="shared" si="19"/>
        <v>3.5854492575000001</v>
      </c>
      <c r="M59" s="56">
        <f t="shared" si="19"/>
        <v>0</v>
      </c>
      <c r="N59" s="56">
        <f t="shared" si="19"/>
        <v>0</v>
      </c>
      <c r="O59" s="56">
        <f t="shared" si="19"/>
        <v>0</v>
      </c>
      <c r="P59" s="56">
        <f t="shared" si="19"/>
        <v>0</v>
      </c>
      <c r="Q59" s="56">
        <f t="shared" si="19"/>
        <v>142</v>
      </c>
      <c r="R59" s="56">
        <f t="shared" si="19"/>
        <v>0</v>
      </c>
      <c r="S59" s="56">
        <f t="shared" si="19"/>
        <v>3.5854492575000001</v>
      </c>
      <c r="T59" s="56">
        <f t="shared" si="19"/>
        <v>0</v>
      </c>
      <c r="U59" s="56">
        <f t="shared" si="19"/>
        <v>0</v>
      </c>
      <c r="V59" s="56">
        <f t="shared" si="19"/>
        <v>0</v>
      </c>
      <c r="W59" s="56">
        <f t="shared" si="19"/>
        <v>0</v>
      </c>
      <c r="X59" s="56">
        <f t="shared" si="19"/>
        <v>143</v>
      </c>
      <c r="Y59" s="56">
        <f t="shared" si="19"/>
        <v>0</v>
      </c>
      <c r="Z59" s="56">
        <f t="shared" si="19"/>
        <v>11.486536729260001</v>
      </c>
      <c r="AA59" s="56">
        <f t="shared" si="19"/>
        <v>0</v>
      </c>
      <c r="AB59" s="56">
        <f t="shared" si="19"/>
        <v>0</v>
      </c>
      <c r="AC59" s="56">
        <f t="shared" si="19"/>
        <v>0</v>
      </c>
      <c r="AD59" s="56">
        <f t="shared" si="19"/>
        <v>0</v>
      </c>
      <c r="AE59" s="56">
        <f t="shared" si="19"/>
        <v>193</v>
      </c>
      <c r="AF59" s="50">
        <f t="shared" si="12"/>
        <v>0</v>
      </c>
      <c r="AG59" s="50">
        <f t="shared" si="12"/>
        <v>22.242884501760003</v>
      </c>
      <c r="AH59" s="50">
        <f t="shared" si="12"/>
        <v>0</v>
      </c>
      <c r="AI59" s="50">
        <f t="shared" si="12"/>
        <v>0</v>
      </c>
      <c r="AJ59" s="50">
        <f t="shared" si="12"/>
        <v>0</v>
      </c>
      <c r="AK59" s="50">
        <f t="shared" si="12"/>
        <v>0</v>
      </c>
      <c r="AL59" s="50">
        <f t="shared" si="12"/>
        <v>620</v>
      </c>
      <c r="AO59" s="52">
        <f>IF(AG59=[2]В0228_1037000158513_04_0_69_!BD58,0,1)</f>
        <v>1</v>
      </c>
    </row>
    <row r="60" spans="1:45" ht="47.25" x14ac:dyDescent="0.25">
      <c r="A60" s="53" t="str">
        <f>[1]Н0228_1037000158513_02_0_69_!A59</f>
        <v>1.2.3.1</v>
      </c>
      <c r="B60" s="54" t="str">
        <f>[1]Н0228_1037000158513_02_0_69_!B59</f>
        <v>"Установка приборов учета, класс напряжения 0,22 (0,4) кВ, всего, в том числе:"</v>
      </c>
      <c r="C60" s="53" t="str">
        <f>[1]Н0228_1037000158513_02_0_69_!C59</f>
        <v>Г</v>
      </c>
      <c r="D60" s="55">
        <f t="shared" ref="D60:AE60" si="20">SUM(D61:D62)</f>
        <v>0</v>
      </c>
      <c r="E60" s="56">
        <f t="shared" si="20"/>
        <v>3.5854492575000001</v>
      </c>
      <c r="F60" s="56">
        <f t="shared" si="20"/>
        <v>0</v>
      </c>
      <c r="G60" s="56">
        <f t="shared" si="20"/>
        <v>0</v>
      </c>
      <c r="H60" s="56">
        <f t="shared" si="20"/>
        <v>0</v>
      </c>
      <c r="I60" s="56">
        <f t="shared" si="20"/>
        <v>0</v>
      </c>
      <c r="J60" s="56">
        <f t="shared" si="20"/>
        <v>142</v>
      </c>
      <c r="K60" s="56">
        <f t="shared" si="20"/>
        <v>0</v>
      </c>
      <c r="L60" s="56">
        <f t="shared" si="20"/>
        <v>3.5854492575000001</v>
      </c>
      <c r="M60" s="56">
        <f t="shared" si="20"/>
        <v>0</v>
      </c>
      <c r="N60" s="56">
        <f t="shared" si="20"/>
        <v>0</v>
      </c>
      <c r="O60" s="56">
        <f t="shared" si="20"/>
        <v>0</v>
      </c>
      <c r="P60" s="56">
        <f t="shared" si="20"/>
        <v>0</v>
      </c>
      <c r="Q60" s="56">
        <f t="shared" si="20"/>
        <v>142</v>
      </c>
      <c r="R60" s="56">
        <f t="shared" si="20"/>
        <v>0</v>
      </c>
      <c r="S60" s="56">
        <f t="shared" si="20"/>
        <v>3.5854492575000001</v>
      </c>
      <c r="T60" s="56">
        <f t="shared" si="20"/>
        <v>0</v>
      </c>
      <c r="U60" s="56">
        <f t="shared" si="20"/>
        <v>0</v>
      </c>
      <c r="V60" s="56">
        <f t="shared" si="20"/>
        <v>0</v>
      </c>
      <c r="W60" s="56">
        <f t="shared" si="20"/>
        <v>0</v>
      </c>
      <c r="X60" s="56">
        <f t="shared" si="20"/>
        <v>143</v>
      </c>
      <c r="Y60" s="56">
        <f t="shared" si="20"/>
        <v>0</v>
      </c>
      <c r="Z60" s="56">
        <f t="shared" si="20"/>
        <v>3.5854492575000001</v>
      </c>
      <c r="AA60" s="56">
        <f t="shared" si="20"/>
        <v>0</v>
      </c>
      <c r="AB60" s="56">
        <f t="shared" si="20"/>
        <v>0</v>
      </c>
      <c r="AC60" s="56">
        <f t="shared" si="20"/>
        <v>0</v>
      </c>
      <c r="AD60" s="56">
        <f t="shared" si="20"/>
        <v>0</v>
      </c>
      <c r="AE60" s="56">
        <f t="shared" si="20"/>
        <v>143</v>
      </c>
      <c r="AF60" s="50">
        <f t="shared" si="12"/>
        <v>0</v>
      </c>
      <c r="AG60" s="50">
        <f t="shared" si="12"/>
        <v>14.34179703</v>
      </c>
      <c r="AH60" s="50">
        <f t="shared" si="12"/>
        <v>0</v>
      </c>
      <c r="AI60" s="50">
        <f t="shared" si="12"/>
        <v>0</v>
      </c>
      <c r="AJ60" s="50">
        <f t="shared" si="12"/>
        <v>0</v>
      </c>
      <c r="AK60" s="50">
        <f t="shared" si="12"/>
        <v>0</v>
      </c>
      <c r="AL60" s="50">
        <f t="shared" si="12"/>
        <v>570</v>
      </c>
      <c r="AO60" s="52">
        <f>IF(AG60=[2]В0228_1037000158513_04_0_69_!BD59,0,1)</f>
        <v>1</v>
      </c>
    </row>
    <row r="61" spans="1:45" ht="78.75" x14ac:dyDescent="0.25">
      <c r="A61" s="53" t="str">
        <f>[1]Н0228_1037000158513_02_0_69_!A60</f>
        <v>1.2.3.1</v>
      </c>
      <c r="B61" s="54" t="str">
        <f>[1]Н0228_1037000158513_02_0_69_!B60</f>
        <v>Установка учетов с АСКУЭ на границе балансовой принадлежности с потребителями, запитанными КЛ от ТП</v>
      </c>
      <c r="C61" s="53" t="str">
        <f>[1]Н0228_1037000158513_02_0_69_!C60</f>
        <v>J_0000060023</v>
      </c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  <c r="R61" s="56">
        <v>0</v>
      </c>
      <c r="S61" s="56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f>[1]Н0228_1037000158513_04_0_69_!BC61</f>
        <v>0</v>
      </c>
      <c r="Z61" s="56">
        <f>[1]Н0228_1037000158513_04_0_69_!BD61</f>
        <v>0</v>
      </c>
      <c r="AA61" s="56">
        <f>[1]Н0228_1037000158513_04_0_69_!BE61</f>
        <v>0</v>
      </c>
      <c r="AB61" s="56">
        <f>[1]Н0228_1037000158513_04_0_69_!BF61</f>
        <v>0</v>
      </c>
      <c r="AC61" s="56">
        <f>[1]Н0228_1037000158513_04_0_69_!BG61</f>
        <v>0</v>
      </c>
      <c r="AD61" s="56">
        <f>[1]Н0228_1037000158513_04_0_69_!BH61</f>
        <v>0</v>
      </c>
      <c r="AE61" s="56">
        <f>[1]Н0228_1037000158513_04_0_69_!BI61</f>
        <v>0</v>
      </c>
      <c r="AF61" s="50">
        <f t="shared" si="12"/>
        <v>0</v>
      </c>
      <c r="AG61" s="50">
        <f t="shared" si="12"/>
        <v>0</v>
      </c>
      <c r="AH61" s="50">
        <f t="shared" si="12"/>
        <v>0</v>
      </c>
      <c r="AI61" s="50">
        <f t="shared" si="12"/>
        <v>0</v>
      </c>
      <c r="AJ61" s="50">
        <f t="shared" si="12"/>
        <v>0</v>
      </c>
      <c r="AK61" s="50">
        <f t="shared" si="12"/>
        <v>0</v>
      </c>
      <c r="AL61" s="50">
        <f t="shared" si="12"/>
        <v>0</v>
      </c>
      <c r="AM61" s="8">
        <f>[1]Н0228_1037000158513_04_0_69_!T61</f>
        <v>0</v>
      </c>
      <c r="AN61" s="8">
        <f>[1]Н0228_1037000158513_04_0_69_!U61</f>
        <v>0</v>
      </c>
      <c r="AO61" s="8">
        <f>[1]Н0228_1037000158513_04_0_69_!V61</f>
        <v>0</v>
      </c>
      <c r="AP61" s="9">
        <f>[1]Н0228_1037000158513_04_0_69_!W61</f>
        <v>0</v>
      </c>
      <c r="AQ61" s="8">
        <f>[1]Н0228_1037000158513_04_0_69_!X61</f>
        <v>0</v>
      </c>
      <c r="AR61" s="9">
        <f>[1]Н0228_1037000158513_04_0_69_!Y61</f>
        <v>0</v>
      </c>
      <c r="AS61" s="8">
        <f>[1]Н0228_1037000158513_04_0_69_!Z61</f>
        <v>0</v>
      </c>
    </row>
    <row r="62" spans="1:45" ht="78.75" x14ac:dyDescent="0.25">
      <c r="A62" s="53" t="str">
        <f>[1]Н0228_1037000158513_02_0_69_!A61</f>
        <v>1.2.3.1</v>
      </c>
      <c r="B62" s="54" t="str">
        <f>[1]Н0228_1037000158513_02_0_69_!B61</f>
        <v>Установка учетов с АСКУЭ на границе балансовой принадлежности с потребителями, запитанными от ВЛ-0,4кВ</v>
      </c>
      <c r="C62" s="53" t="str">
        <f>[1]Н0228_1037000158513_02_0_69_!C61</f>
        <v>J_0000060024</v>
      </c>
      <c r="D62" s="56">
        <v>0</v>
      </c>
      <c r="E62" s="56">
        <v>3.5854492575000001</v>
      </c>
      <c r="F62" s="56">
        <v>0</v>
      </c>
      <c r="G62" s="56">
        <v>0</v>
      </c>
      <c r="H62" s="56">
        <v>0</v>
      </c>
      <c r="I62" s="56">
        <v>0</v>
      </c>
      <c r="J62" s="56">
        <v>142</v>
      </c>
      <c r="K62" s="56">
        <v>0</v>
      </c>
      <c r="L62" s="56">
        <v>3.5854492575000001</v>
      </c>
      <c r="M62" s="56">
        <v>0</v>
      </c>
      <c r="N62" s="56">
        <v>0</v>
      </c>
      <c r="O62" s="56">
        <v>0</v>
      </c>
      <c r="P62" s="56">
        <v>0</v>
      </c>
      <c r="Q62" s="56">
        <v>142</v>
      </c>
      <c r="R62" s="56">
        <v>0</v>
      </c>
      <c r="S62" s="56">
        <v>3.5854492575000001</v>
      </c>
      <c r="T62" s="56">
        <v>0</v>
      </c>
      <c r="U62" s="56">
        <v>0</v>
      </c>
      <c r="V62" s="56">
        <v>0</v>
      </c>
      <c r="W62" s="56">
        <v>0</v>
      </c>
      <c r="X62" s="56">
        <v>143</v>
      </c>
      <c r="Y62" s="56">
        <f>[1]Н0228_1037000158513_04_0_69_!BC62</f>
        <v>0</v>
      </c>
      <c r="Z62" s="56">
        <v>3.5854492575000001</v>
      </c>
      <c r="AA62" s="56">
        <f>[1]Н0228_1037000158513_04_0_69_!BE62</f>
        <v>0</v>
      </c>
      <c r="AB62" s="56">
        <f>[1]Н0228_1037000158513_04_0_69_!BF62</f>
        <v>0</v>
      </c>
      <c r="AC62" s="56">
        <f>[1]Н0228_1037000158513_04_0_69_!BG62</f>
        <v>0</v>
      </c>
      <c r="AD62" s="56">
        <f>[1]Н0228_1037000158513_04_0_69_!BH62</f>
        <v>0</v>
      </c>
      <c r="AE62" s="56">
        <v>143</v>
      </c>
      <c r="AF62" s="50">
        <f t="shared" si="12"/>
        <v>0</v>
      </c>
      <c r="AG62" s="50">
        <f t="shared" si="12"/>
        <v>14.34179703</v>
      </c>
      <c r="AH62" s="50">
        <f t="shared" si="12"/>
        <v>0</v>
      </c>
      <c r="AI62" s="50">
        <f t="shared" si="12"/>
        <v>0</v>
      </c>
      <c r="AJ62" s="50">
        <f t="shared" si="12"/>
        <v>0</v>
      </c>
      <c r="AK62" s="50">
        <f t="shared" si="12"/>
        <v>0</v>
      </c>
      <c r="AL62" s="50">
        <f>SUM(J62,Q62,X62,AE62)</f>
        <v>570</v>
      </c>
      <c r="AM62" s="8">
        <f>[1]Н0228_1037000158513_04_0_69_!T62</f>
        <v>0</v>
      </c>
      <c r="AN62" s="8">
        <f>[1]Н0228_1037000158513_04_0_69_!U62</f>
        <v>0</v>
      </c>
      <c r="AO62" s="8">
        <f>[1]Н0228_1037000158513_04_0_69_!V62</f>
        <v>0</v>
      </c>
      <c r="AP62" s="9">
        <f>[1]Н0228_1037000158513_04_0_69_!W62</f>
        <v>0</v>
      </c>
      <c r="AQ62" s="8">
        <f>[1]Н0228_1037000158513_04_0_69_!X62</f>
        <v>0</v>
      </c>
      <c r="AR62" s="9">
        <f>[1]Н0228_1037000158513_04_0_69_!Y62</f>
        <v>0</v>
      </c>
      <c r="AS62" s="8">
        <f>[1]Н0228_1037000158513_04_0_69_!Z62</f>
        <v>0</v>
      </c>
    </row>
    <row r="63" spans="1:45" ht="47.25" x14ac:dyDescent="0.25">
      <c r="A63" s="53" t="str">
        <f>[1]Н0228_1037000158513_02_0_69_!A62</f>
        <v>1.2.3.2</v>
      </c>
      <c r="B63" s="54" t="str">
        <f>[1]Н0228_1037000158513_02_0_69_!B62</f>
        <v>"Установка приборов учета, класс напряжения 6 (10) кВ, всего, в том числе:"</v>
      </c>
      <c r="C63" s="53" t="str">
        <f>[1]Н0228_1037000158513_02_0_69_!C62</f>
        <v>Г</v>
      </c>
      <c r="D63" s="55">
        <v>0</v>
      </c>
      <c r="E63" s="56">
        <v>0</v>
      </c>
      <c r="F63" s="56">
        <v>0</v>
      </c>
      <c r="G63" s="56">
        <v>0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56">
        <v>0</v>
      </c>
      <c r="R63" s="56">
        <v>0</v>
      </c>
      <c r="S63" s="56">
        <v>0</v>
      </c>
      <c r="T63" s="56">
        <v>0</v>
      </c>
      <c r="U63" s="56">
        <v>0</v>
      </c>
      <c r="V63" s="56">
        <v>0</v>
      </c>
      <c r="W63" s="56">
        <v>0</v>
      </c>
      <c r="X63" s="56">
        <v>0</v>
      </c>
      <c r="Y63" s="56">
        <v>0</v>
      </c>
      <c r="Z63" s="56">
        <v>0</v>
      </c>
      <c r="AA63" s="56">
        <v>0</v>
      </c>
      <c r="AB63" s="56">
        <v>0</v>
      </c>
      <c r="AC63" s="56">
        <v>0</v>
      </c>
      <c r="AD63" s="56">
        <v>0</v>
      </c>
      <c r="AE63" s="56">
        <v>0</v>
      </c>
      <c r="AF63" s="50">
        <f t="shared" si="12"/>
        <v>0</v>
      </c>
      <c r="AG63" s="50">
        <f t="shared" si="12"/>
        <v>0</v>
      </c>
      <c r="AH63" s="50">
        <f t="shared" si="12"/>
        <v>0</v>
      </c>
      <c r="AI63" s="50">
        <f t="shared" si="12"/>
        <v>0</v>
      </c>
      <c r="AJ63" s="50">
        <f t="shared" si="12"/>
        <v>0</v>
      </c>
      <c r="AK63" s="50">
        <f t="shared" si="12"/>
        <v>0</v>
      </c>
      <c r="AL63" s="50">
        <f t="shared" si="12"/>
        <v>0</v>
      </c>
      <c r="AO63" s="52">
        <f>IF(AG63=[2]В0228_1037000158513_04_0_69_!BD62,0,1)</f>
        <v>0</v>
      </c>
    </row>
    <row r="64" spans="1:45" ht="47.25" x14ac:dyDescent="0.25">
      <c r="A64" s="53" t="str">
        <f>[1]Н0228_1037000158513_02_0_69_!A63</f>
        <v>1.2.3.3</v>
      </c>
      <c r="B64" s="54" t="str">
        <f>[1]Н0228_1037000158513_02_0_69_!B63</f>
        <v>"Установка приборов учета, класс напряжения 35 кВ, всего, в том числе:"</v>
      </c>
      <c r="C64" s="53" t="str">
        <f>[1]Н0228_1037000158513_02_0_69_!C63</f>
        <v>Г</v>
      </c>
      <c r="D64" s="55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  <c r="R64" s="56">
        <v>0</v>
      </c>
      <c r="S64" s="56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0">
        <f t="shared" si="12"/>
        <v>0</v>
      </c>
      <c r="AG64" s="50">
        <f t="shared" si="12"/>
        <v>0</v>
      </c>
      <c r="AH64" s="50">
        <f t="shared" si="12"/>
        <v>0</v>
      </c>
      <c r="AI64" s="50">
        <f t="shared" si="12"/>
        <v>0</v>
      </c>
      <c r="AJ64" s="50">
        <f t="shared" si="12"/>
        <v>0</v>
      </c>
      <c r="AK64" s="50">
        <f t="shared" si="12"/>
        <v>0</v>
      </c>
      <c r="AL64" s="50">
        <f t="shared" si="12"/>
        <v>0</v>
      </c>
      <c r="AO64" s="52">
        <f>IF(AG64=[2]В0228_1037000158513_04_0_69_!BD63,0,1)</f>
        <v>0</v>
      </c>
    </row>
    <row r="65" spans="1:45" ht="47.25" x14ac:dyDescent="0.25">
      <c r="A65" s="53" t="str">
        <f>[1]Н0228_1037000158513_02_0_69_!A64</f>
        <v>1.2.3.4</v>
      </c>
      <c r="B65" s="54" t="str">
        <f>[1]Н0228_1037000158513_02_0_69_!B64</f>
        <v>"Установка приборов учета, класс напряжения 110 кВ и выше, всего, в том числе:"</v>
      </c>
      <c r="C65" s="53" t="str">
        <f>[1]Н0228_1037000158513_02_0_69_!C64</f>
        <v>Г</v>
      </c>
      <c r="D65" s="55">
        <v>0</v>
      </c>
      <c r="E65" s="56">
        <v>0</v>
      </c>
      <c r="F65" s="56">
        <v>0</v>
      </c>
      <c r="G65" s="56">
        <v>0</v>
      </c>
      <c r="H65" s="56">
        <v>0</v>
      </c>
      <c r="I65" s="56">
        <v>0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6">
        <v>0</v>
      </c>
      <c r="V65" s="56">
        <v>0</v>
      </c>
      <c r="W65" s="56">
        <v>0</v>
      </c>
      <c r="X65" s="56">
        <v>0</v>
      </c>
      <c r="Y65" s="56">
        <v>0</v>
      </c>
      <c r="Z65" s="56">
        <v>0</v>
      </c>
      <c r="AA65" s="56">
        <v>0</v>
      </c>
      <c r="AB65" s="56">
        <v>0</v>
      </c>
      <c r="AC65" s="56">
        <v>0</v>
      </c>
      <c r="AD65" s="56">
        <v>0</v>
      </c>
      <c r="AE65" s="56">
        <v>0</v>
      </c>
      <c r="AF65" s="50">
        <f t="shared" si="12"/>
        <v>0</v>
      </c>
      <c r="AG65" s="50">
        <f t="shared" si="12"/>
        <v>0</v>
      </c>
      <c r="AH65" s="50">
        <f t="shared" si="12"/>
        <v>0</v>
      </c>
      <c r="AI65" s="50">
        <f t="shared" si="12"/>
        <v>0</v>
      </c>
      <c r="AJ65" s="50">
        <f t="shared" si="12"/>
        <v>0</v>
      </c>
      <c r="AK65" s="50">
        <f t="shared" si="12"/>
        <v>0</v>
      </c>
      <c r="AL65" s="50">
        <f t="shared" si="12"/>
        <v>0</v>
      </c>
      <c r="AO65" s="52">
        <f>IF(AG65=[2]В0228_1037000158513_04_0_69_!BD64,0,1)</f>
        <v>0</v>
      </c>
    </row>
    <row r="66" spans="1:45" ht="63" x14ac:dyDescent="0.25">
      <c r="A66" s="53" t="str">
        <f>[1]Н0228_1037000158513_02_0_69_!A65</f>
        <v>1.2.3.5</v>
      </c>
      <c r="B66" s="54" t="str">
        <f>[1]Н0228_1037000158513_02_0_69_!B65</f>
        <v>"Включение приборов учета в систему сбора и передачи данных, класс напряжения 0,22 (0,4) кВ, всего, в том числе:"</v>
      </c>
      <c r="C66" s="53" t="str">
        <f>[1]Н0228_1037000158513_02_0_69_!C65</f>
        <v>Г</v>
      </c>
      <c r="D66" s="55">
        <f t="shared" ref="D66:AE66" si="21">SUM(D67:D68)</f>
        <v>0</v>
      </c>
      <c r="E66" s="56">
        <f t="shared" si="21"/>
        <v>0</v>
      </c>
      <c r="F66" s="56">
        <f t="shared" si="21"/>
        <v>0</v>
      </c>
      <c r="G66" s="56">
        <f t="shared" si="21"/>
        <v>0</v>
      </c>
      <c r="H66" s="56">
        <f t="shared" si="21"/>
        <v>0</v>
      </c>
      <c r="I66" s="56">
        <f t="shared" si="21"/>
        <v>0</v>
      </c>
      <c r="J66" s="56">
        <f t="shared" si="21"/>
        <v>0</v>
      </c>
      <c r="K66" s="56">
        <f t="shared" si="21"/>
        <v>0</v>
      </c>
      <c r="L66" s="56">
        <f t="shared" si="21"/>
        <v>0</v>
      </c>
      <c r="M66" s="56">
        <f t="shared" si="21"/>
        <v>0</v>
      </c>
      <c r="N66" s="56">
        <f t="shared" si="21"/>
        <v>0</v>
      </c>
      <c r="O66" s="56">
        <f t="shared" si="21"/>
        <v>0</v>
      </c>
      <c r="P66" s="56">
        <f t="shared" si="21"/>
        <v>0</v>
      </c>
      <c r="Q66" s="56">
        <f t="shared" si="21"/>
        <v>0</v>
      </c>
      <c r="R66" s="56">
        <f t="shared" si="21"/>
        <v>0</v>
      </c>
      <c r="S66" s="56">
        <f t="shared" si="21"/>
        <v>0</v>
      </c>
      <c r="T66" s="56">
        <f t="shared" si="21"/>
        <v>0</v>
      </c>
      <c r="U66" s="56">
        <f t="shared" si="21"/>
        <v>0</v>
      </c>
      <c r="V66" s="56">
        <f t="shared" si="21"/>
        <v>0</v>
      </c>
      <c r="W66" s="56">
        <f t="shared" si="21"/>
        <v>0</v>
      </c>
      <c r="X66" s="56">
        <f t="shared" si="21"/>
        <v>0</v>
      </c>
      <c r="Y66" s="56">
        <f t="shared" si="21"/>
        <v>0</v>
      </c>
      <c r="Z66" s="56">
        <f t="shared" si="21"/>
        <v>7.9010874717600013</v>
      </c>
      <c r="AA66" s="56">
        <f t="shared" si="21"/>
        <v>0</v>
      </c>
      <c r="AB66" s="56">
        <f t="shared" si="21"/>
        <v>0</v>
      </c>
      <c r="AC66" s="56">
        <f t="shared" si="21"/>
        <v>0</v>
      </c>
      <c r="AD66" s="56">
        <f t="shared" si="21"/>
        <v>0</v>
      </c>
      <c r="AE66" s="56">
        <f t="shared" si="21"/>
        <v>50</v>
      </c>
      <c r="AF66" s="50">
        <f t="shared" si="12"/>
        <v>0</v>
      </c>
      <c r="AG66" s="50">
        <f t="shared" si="12"/>
        <v>7.9010874717600013</v>
      </c>
      <c r="AH66" s="50">
        <f t="shared" si="12"/>
        <v>0</v>
      </c>
      <c r="AI66" s="50">
        <f t="shared" si="12"/>
        <v>0</v>
      </c>
      <c r="AJ66" s="50">
        <f t="shared" si="12"/>
        <v>0</v>
      </c>
      <c r="AK66" s="50">
        <f t="shared" si="12"/>
        <v>0</v>
      </c>
      <c r="AL66" s="50">
        <f t="shared" si="12"/>
        <v>50</v>
      </c>
      <c r="AO66" s="52">
        <f>IF(AG66=[2]В0228_1037000158513_04_0_69_!BD65,0,1)</f>
        <v>1</v>
      </c>
    </row>
    <row r="67" spans="1:45" ht="31.5" x14ac:dyDescent="0.25">
      <c r="A67" s="53" t="str">
        <f>[1]Н0228_1037000158513_02_0_69_!A66</f>
        <v>1.2.3.5</v>
      </c>
      <c r="B67" s="54" t="str">
        <f>[1]Н0228_1037000158513_02_0_69_!B66</f>
        <v>Монтаж системы учета с АСКУЭ в ТП</v>
      </c>
      <c r="C67" s="53" t="str">
        <f>[1]Н0228_1037000158513_02_0_69_!C66</f>
        <v>J_0000060026</v>
      </c>
      <c r="D67" s="56">
        <v>0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  <c r="R67" s="56">
        <v>0</v>
      </c>
      <c r="S67" s="56">
        <v>0</v>
      </c>
      <c r="T67" s="56">
        <v>0</v>
      </c>
      <c r="U67" s="56">
        <v>0</v>
      </c>
      <c r="V67" s="56">
        <v>0</v>
      </c>
      <c r="W67" s="56">
        <v>0</v>
      </c>
      <c r="X67" s="56">
        <v>0</v>
      </c>
      <c r="Y67" s="56">
        <f>[1]Н0228_1037000158513_04_0_69_!BC67</f>
        <v>0</v>
      </c>
      <c r="Z67" s="56">
        <f>[1]Н0228_1037000158513_04_0_69_!BD67</f>
        <v>0</v>
      </c>
      <c r="AA67" s="56">
        <f>[1]Н0228_1037000158513_04_0_69_!BE67</f>
        <v>0</v>
      </c>
      <c r="AB67" s="56">
        <f>[1]Н0228_1037000158513_04_0_69_!BF67</f>
        <v>0</v>
      </c>
      <c r="AC67" s="56">
        <f>[1]Н0228_1037000158513_04_0_69_!BG67</f>
        <v>0</v>
      </c>
      <c r="AD67" s="56">
        <f>[1]Н0228_1037000158513_04_0_69_!BH67</f>
        <v>0</v>
      </c>
      <c r="AE67" s="56">
        <f>[1]Н0228_1037000158513_04_0_69_!BI67</f>
        <v>0</v>
      </c>
      <c r="AF67" s="50">
        <f t="shared" si="12"/>
        <v>0</v>
      </c>
      <c r="AG67" s="50">
        <f t="shared" si="12"/>
        <v>0</v>
      </c>
      <c r="AH67" s="50">
        <f t="shared" si="12"/>
        <v>0</v>
      </c>
      <c r="AI67" s="50">
        <f t="shared" si="12"/>
        <v>0</v>
      </c>
      <c r="AJ67" s="50">
        <f t="shared" si="12"/>
        <v>0</v>
      </c>
      <c r="AK67" s="50">
        <f t="shared" si="12"/>
        <v>0</v>
      </c>
      <c r="AL67" s="50">
        <f t="shared" si="12"/>
        <v>0</v>
      </c>
      <c r="AM67" s="8">
        <f>[1]Н0228_1037000158513_04_0_69_!T67</f>
        <v>0</v>
      </c>
      <c r="AN67" s="8">
        <f>[1]Н0228_1037000158513_04_0_69_!U67</f>
        <v>4.4768745900000004</v>
      </c>
      <c r="AO67" s="8">
        <f>[1]Н0228_1037000158513_04_0_69_!V67</f>
        <v>0</v>
      </c>
      <c r="AP67" s="9">
        <f>[1]Н0228_1037000158513_04_0_69_!W67</f>
        <v>0</v>
      </c>
      <c r="AQ67" s="8">
        <f>[1]Н0228_1037000158513_04_0_69_!X67</f>
        <v>0</v>
      </c>
      <c r="AR67" s="9">
        <f>[1]Н0228_1037000158513_04_0_69_!Y67</f>
        <v>0</v>
      </c>
      <c r="AS67" s="8">
        <f>[1]Н0228_1037000158513_04_0_69_!Z67</f>
        <v>37</v>
      </c>
    </row>
    <row r="68" spans="1:45" ht="31.5" x14ac:dyDescent="0.25">
      <c r="A68" s="53" t="str">
        <f>[1]Н0228_1037000158513_02_0_69_!A67</f>
        <v>1.2.3.5</v>
      </c>
      <c r="B68" s="54" t="str">
        <f>[1]Н0228_1037000158513_02_0_69_!B67</f>
        <v>Монтаж устройств передачи данных для АСКУЭ в ТП</v>
      </c>
      <c r="C68" s="53" t="str">
        <f>[1]Н0228_1037000158513_02_0_69_!C67</f>
        <v>J_0000060025</v>
      </c>
      <c r="D68" s="56">
        <v>0</v>
      </c>
      <c r="E68" s="56">
        <v>0</v>
      </c>
      <c r="F68" s="56">
        <v>0</v>
      </c>
      <c r="G68" s="56">
        <v>0</v>
      </c>
      <c r="H68" s="56">
        <v>0</v>
      </c>
      <c r="I68" s="56">
        <v>0</v>
      </c>
      <c r="J68" s="56">
        <v>0</v>
      </c>
      <c r="K68" s="56">
        <v>0</v>
      </c>
      <c r="L68" s="56">
        <v>0</v>
      </c>
      <c r="M68" s="56">
        <v>0</v>
      </c>
      <c r="N68" s="56">
        <v>0</v>
      </c>
      <c r="O68" s="56">
        <v>0</v>
      </c>
      <c r="P68" s="56">
        <v>0</v>
      </c>
      <c r="Q68" s="56">
        <v>0</v>
      </c>
      <c r="R68" s="56">
        <v>0</v>
      </c>
      <c r="S68" s="56">
        <v>0</v>
      </c>
      <c r="T68" s="56">
        <v>0</v>
      </c>
      <c r="U68" s="56">
        <v>0</v>
      </c>
      <c r="V68" s="56">
        <v>0</v>
      </c>
      <c r="W68" s="56">
        <v>0</v>
      </c>
      <c r="X68" s="56">
        <v>0</v>
      </c>
      <c r="Y68" s="56">
        <f>[1]Н0228_1037000158513_04_0_69_!BC68</f>
        <v>0</v>
      </c>
      <c r="Z68" s="56">
        <f>[1]Н0228_1037000158513_04_0_69_!BR68</f>
        <v>7.9010874717600013</v>
      </c>
      <c r="AA68" s="56">
        <f>[1]Н0228_1037000158513_04_0_69_!BE68</f>
        <v>0</v>
      </c>
      <c r="AB68" s="56">
        <f>[1]Н0228_1037000158513_04_0_69_!BF68</f>
        <v>0</v>
      </c>
      <c r="AC68" s="56">
        <f>[1]Н0228_1037000158513_04_0_69_!BG68</f>
        <v>0</v>
      </c>
      <c r="AD68" s="56">
        <f>[1]Н0228_1037000158513_04_0_69_!BH68</f>
        <v>0</v>
      </c>
      <c r="AE68" s="56">
        <f>[1]Н0228_1037000158513_04_0_69_!BW68</f>
        <v>50</v>
      </c>
      <c r="AF68" s="50">
        <f t="shared" si="12"/>
        <v>0</v>
      </c>
      <c r="AG68" s="50">
        <f t="shared" si="12"/>
        <v>7.9010874717600013</v>
      </c>
      <c r="AH68" s="50">
        <f t="shared" si="12"/>
        <v>0</v>
      </c>
      <c r="AI68" s="50">
        <f t="shared" si="12"/>
        <v>0</v>
      </c>
      <c r="AJ68" s="50">
        <f t="shared" si="12"/>
        <v>0</v>
      </c>
      <c r="AK68" s="50">
        <f t="shared" si="12"/>
        <v>0</v>
      </c>
      <c r="AL68" s="50">
        <f t="shared" si="12"/>
        <v>50</v>
      </c>
      <c r="AM68" s="8">
        <f>[1]Н0228_1037000158513_04_0_69_!T68</f>
        <v>0</v>
      </c>
      <c r="AN68" s="8">
        <f>[1]Н0228_1037000158513_04_0_69_!U68</f>
        <v>12.218363204559999</v>
      </c>
      <c r="AO68" s="8">
        <f>[1]Н0228_1037000158513_04_0_69_!V68</f>
        <v>0</v>
      </c>
      <c r="AP68" s="9">
        <f>[1]Н0228_1037000158513_04_0_69_!W68</f>
        <v>0</v>
      </c>
      <c r="AQ68" s="8">
        <f>[1]Н0228_1037000158513_04_0_69_!X68</f>
        <v>0</v>
      </c>
      <c r="AR68" s="9">
        <f>[1]Н0228_1037000158513_04_0_69_!Y68</f>
        <v>0</v>
      </c>
      <c r="AS68" s="8">
        <f>[1]Н0228_1037000158513_04_0_69_!Z68</f>
        <v>125</v>
      </c>
    </row>
    <row r="69" spans="1:45" ht="63" x14ac:dyDescent="0.25">
      <c r="A69" s="53" t="str">
        <f>[1]Н0228_1037000158513_02_0_69_!A68</f>
        <v>1.2.3.6</v>
      </c>
      <c r="B69" s="54" t="str">
        <f>[1]Н0228_1037000158513_02_0_69_!B68</f>
        <v>"Включение приборов учета в систему сбора и передачи данных, класс напряжения 6 (10) кВ, всего, в том числе:"</v>
      </c>
      <c r="C69" s="53" t="str">
        <f>[1]Н0228_1037000158513_02_0_69_!C68</f>
        <v>Г</v>
      </c>
      <c r="D69" s="55">
        <v>0</v>
      </c>
      <c r="E69" s="56">
        <v>0</v>
      </c>
      <c r="F69" s="56">
        <v>0</v>
      </c>
      <c r="G69" s="56">
        <v>0</v>
      </c>
      <c r="H69" s="56">
        <v>0</v>
      </c>
      <c r="I69" s="56">
        <v>0</v>
      </c>
      <c r="J69" s="56">
        <v>0</v>
      </c>
      <c r="K69" s="56">
        <v>0</v>
      </c>
      <c r="L69" s="56">
        <v>0</v>
      </c>
      <c r="M69" s="56">
        <v>0</v>
      </c>
      <c r="N69" s="56">
        <v>0</v>
      </c>
      <c r="O69" s="56">
        <v>0</v>
      </c>
      <c r="P69" s="56">
        <v>0</v>
      </c>
      <c r="Q69" s="56">
        <v>0</v>
      </c>
      <c r="R69" s="56">
        <v>0</v>
      </c>
      <c r="S69" s="56">
        <v>0</v>
      </c>
      <c r="T69" s="56">
        <v>0</v>
      </c>
      <c r="U69" s="56">
        <v>0</v>
      </c>
      <c r="V69" s="56">
        <v>0</v>
      </c>
      <c r="W69" s="56">
        <v>0</v>
      </c>
      <c r="X69" s="56">
        <v>0</v>
      </c>
      <c r="Y69" s="56">
        <v>0</v>
      </c>
      <c r="Z69" s="56">
        <v>0</v>
      </c>
      <c r="AA69" s="56">
        <v>0</v>
      </c>
      <c r="AB69" s="56">
        <v>0</v>
      </c>
      <c r="AC69" s="56">
        <v>0</v>
      </c>
      <c r="AD69" s="56">
        <v>0</v>
      </c>
      <c r="AE69" s="56">
        <v>0</v>
      </c>
      <c r="AF69" s="50">
        <f t="shared" si="12"/>
        <v>0</v>
      </c>
      <c r="AG69" s="50">
        <f t="shared" si="12"/>
        <v>0</v>
      </c>
      <c r="AH69" s="50">
        <f t="shared" si="12"/>
        <v>0</v>
      </c>
      <c r="AI69" s="50">
        <f t="shared" si="12"/>
        <v>0</v>
      </c>
      <c r="AJ69" s="50">
        <f t="shared" si="12"/>
        <v>0</v>
      </c>
      <c r="AK69" s="50">
        <f t="shared" si="12"/>
        <v>0</v>
      </c>
      <c r="AL69" s="50">
        <f t="shared" si="12"/>
        <v>0</v>
      </c>
      <c r="AO69" s="52">
        <f>IF(AG69=[2]В0228_1037000158513_04_0_69_!BD68,0,1)</f>
        <v>0</v>
      </c>
    </row>
    <row r="70" spans="1:45" ht="63" x14ac:dyDescent="0.25">
      <c r="A70" s="53" t="str">
        <f>[1]Н0228_1037000158513_02_0_69_!A69</f>
        <v>1.2.3.7</v>
      </c>
      <c r="B70" s="54" t="str">
        <f>[1]Н0228_1037000158513_02_0_69_!B69</f>
        <v>"Включение приборов учета в систему сбора и передачи данных, класс напряжения 35 кВ, всего, в том числе:"</v>
      </c>
      <c r="C70" s="53" t="str">
        <f>[1]Н0228_1037000158513_02_0_69_!C69</f>
        <v>Г</v>
      </c>
      <c r="D70" s="55">
        <v>0</v>
      </c>
      <c r="E70" s="56">
        <v>0</v>
      </c>
      <c r="F70" s="56">
        <v>0</v>
      </c>
      <c r="G70" s="56">
        <v>0</v>
      </c>
      <c r="H70" s="56">
        <v>0</v>
      </c>
      <c r="I70" s="56">
        <v>0</v>
      </c>
      <c r="J70" s="56">
        <v>0</v>
      </c>
      <c r="K70" s="56">
        <v>0</v>
      </c>
      <c r="L70" s="56">
        <v>0</v>
      </c>
      <c r="M70" s="56">
        <v>0</v>
      </c>
      <c r="N70" s="56">
        <v>0</v>
      </c>
      <c r="O70" s="56">
        <v>0</v>
      </c>
      <c r="P70" s="56">
        <v>0</v>
      </c>
      <c r="Q70" s="56">
        <v>0</v>
      </c>
      <c r="R70" s="56">
        <v>0</v>
      </c>
      <c r="S70" s="56">
        <v>0</v>
      </c>
      <c r="T70" s="56">
        <v>0</v>
      </c>
      <c r="U70" s="56">
        <v>0</v>
      </c>
      <c r="V70" s="56">
        <v>0</v>
      </c>
      <c r="W70" s="56">
        <v>0</v>
      </c>
      <c r="X70" s="56">
        <v>0</v>
      </c>
      <c r="Y70" s="56">
        <v>0</v>
      </c>
      <c r="Z70" s="56">
        <v>0</v>
      </c>
      <c r="AA70" s="56">
        <v>0</v>
      </c>
      <c r="AB70" s="56">
        <v>0</v>
      </c>
      <c r="AC70" s="56">
        <v>0</v>
      </c>
      <c r="AD70" s="56">
        <v>0</v>
      </c>
      <c r="AE70" s="56">
        <v>0</v>
      </c>
      <c r="AF70" s="50">
        <f t="shared" si="12"/>
        <v>0</v>
      </c>
      <c r="AG70" s="50">
        <f t="shared" si="12"/>
        <v>0</v>
      </c>
      <c r="AH70" s="50">
        <f t="shared" si="12"/>
        <v>0</v>
      </c>
      <c r="AI70" s="50">
        <f t="shared" si="12"/>
        <v>0</v>
      </c>
      <c r="AJ70" s="50">
        <f t="shared" si="12"/>
        <v>0</v>
      </c>
      <c r="AK70" s="50">
        <f t="shared" si="12"/>
        <v>0</v>
      </c>
      <c r="AL70" s="50">
        <f t="shared" si="12"/>
        <v>0</v>
      </c>
      <c r="AO70" s="52">
        <f>IF(AG70=[2]В0228_1037000158513_04_0_69_!BD69,0,1)</f>
        <v>0</v>
      </c>
    </row>
    <row r="71" spans="1:45" ht="63" x14ac:dyDescent="0.25">
      <c r="A71" s="53" t="str">
        <f>[1]Н0228_1037000158513_02_0_69_!A70</f>
        <v>1.2.3.8</v>
      </c>
      <c r="B71" s="54" t="str">
        <f>[1]Н0228_1037000158513_02_0_69_!B70</f>
        <v>"Включение приборов учета в систему сбора и передачи данных, класс напряжения 110 кВ и выше, всего, в том числе:"</v>
      </c>
      <c r="C71" s="53" t="str">
        <f>[1]Н0228_1037000158513_02_0_69_!C70</f>
        <v>Г</v>
      </c>
      <c r="D71" s="55">
        <v>0</v>
      </c>
      <c r="E71" s="56">
        <v>0</v>
      </c>
      <c r="F71" s="56">
        <v>0</v>
      </c>
      <c r="G71" s="56">
        <v>0</v>
      </c>
      <c r="H71" s="56">
        <v>0</v>
      </c>
      <c r="I71" s="56">
        <v>0</v>
      </c>
      <c r="J71" s="56">
        <v>0</v>
      </c>
      <c r="K71" s="56">
        <v>0</v>
      </c>
      <c r="L71" s="56">
        <v>0</v>
      </c>
      <c r="M71" s="56">
        <v>0</v>
      </c>
      <c r="N71" s="56">
        <v>0</v>
      </c>
      <c r="O71" s="56">
        <v>0</v>
      </c>
      <c r="P71" s="56">
        <v>0</v>
      </c>
      <c r="Q71" s="56">
        <v>0</v>
      </c>
      <c r="R71" s="56">
        <v>0</v>
      </c>
      <c r="S71" s="56">
        <v>0</v>
      </c>
      <c r="T71" s="56">
        <v>0</v>
      </c>
      <c r="U71" s="56">
        <v>0</v>
      </c>
      <c r="V71" s="56">
        <v>0</v>
      </c>
      <c r="W71" s="56">
        <v>0</v>
      </c>
      <c r="X71" s="56">
        <v>0</v>
      </c>
      <c r="Y71" s="56">
        <v>0</v>
      </c>
      <c r="Z71" s="56">
        <v>0</v>
      </c>
      <c r="AA71" s="56">
        <v>0</v>
      </c>
      <c r="AB71" s="56">
        <v>0</v>
      </c>
      <c r="AC71" s="56">
        <v>0</v>
      </c>
      <c r="AD71" s="56">
        <v>0</v>
      </c>
      <c r="AE71" s="56">
        <v>0</v>
      </c>
      <c r="AF71" s="50">
        <f t="shared" si="12"/>
        <v>0</v>
      </c>
      <c r="AG71" s="50">
        <f t="shared" si="12"/>
        <v>0</v>
      </c>
      <c r="AH71" s="50">
        <f t="shared" si="12"/>
        <v>0</v>
      </c>
      <c r="AI71" s="50">
        <f t="shared" si="12"/>
        <v>0</v>
      </c>
      <c r="AJ71" s="50">
        <f t="shared" si="12"/>
        <v>0</v>
      </c>
      <c r="AK71" s="50">
        <f t="shared" si="12"/>
        <v>0</v>
      </c>
      <c r="AL71" s="50">
        <f t="shared" si="12"/>
        <v>0</v>
      </c>
      <c r="AO71" s="52">
        <f>IF(AG71=[2]В0228_1037000158513_04_0_69_!BD70,0,1)</f>
        <v>0</v>
      </c>
    </row>
    <row r="72" spans="1:45" ht="63" x14ac:dyDescent="0.25">
      <c r="A72" s="53" t="str">
        <f>[1]Н0228_1037000158513_02_0_69_!A71</f>
        <v>1.2.4</v>
      </c>
      <c r="B72" s="54" t="str">
        <f>[1]Н0228_1037000158513_02_0_69_!B71</f>
        <v>Реконструкция, модернизация, техническое перевооружение прочих объектов основных средств, всего, в том числе:</v>
      </c>
      <c r="C72" s="53" t="str">
        <f>[1]Н0228_1037000158513_02_0_69_!C71</f>
        <v>Г</v>
      </c>
      <c r="D72" s="55">
        <f t="shared" ref="D72:AE72" si="22">SUM(D73,D74)</f>
        <v>0</v>
      </c>
      <c r="E72" s="56">
        <f t="shared" si="22"/>
        <v>0</v>
      </c>
      <c r="F72" s="56">
        <f t="shared" si="22"/>
        <v>0</v>
      </c>
      <c r="G72" s="56">
        <f t="shared" si="22"/>
        <v>0</v>
      </c>
      <c r="H72" s="56">
        <f t="shared" si="22"/>
        <v>0</v>
      </c>
      <c r="I72" s="56">
        <f t="shared" si="22"/>
        <v>0</v>
      </c>
      <c r="J72" s="56">
        <f t="shared" si="22"/>
        <v>0</v>
      </c>
      <c r="K72" s="56">
        <f t="shared" si="22"/>
        <v>0</v>
      </c>
      <c r="L72" s="56">
        <f t="shared" si="22"/>
        <v>0</v>
      </c>
      <c r="M72" s="56">
        <f t="shared" si="22"/>
        <v>0</v>
      </c>
      <c r="N72" s="56">
        <f t="shared" si="22"/>
        <v>0</v>
      </c>
      <c r="O72" s="56">
        <f t="shared" si="22"/>
        <v>0</v>
      </c>
      <c r="P72" s="56">
        <f t="shared" si="22"/>
        <v>0</v>
      </c>
      <c r="Q72" s="56">
        <f t="shared" si="22"/>
        <v>0</v>
      </c>
      <c r="R72" s="56">
        <f t="shared" si="22"/>
        <v>0</v>
      </c>
      <c r="S72" s="56">
        <f t="shared" si="22"/>
        <v>0</v>
      </c>
      <c r="T72" s="56">
        <f t="shared" si="22"/>
        <v>0</v>
      </c>
      <c r="U72" s="56">
        <f t="shared" si="22"/>
        <v>0</v>
      </c>
      <c r="V72" s="56">
        <f t="shared" si="22"/>
        <v>0</v>
      </c>
      <c r="W72" s="56">
        <f t="shared" si="22"/>
        <v>0</v>
      </c>
      <c r="X72" s="56">
        <f t="shared" si="22"/>
        <v>0</v>
      </c>
      <c r="Y72" s="56">
        <f t="shared" si="22"/>
        <v>0</v>
      </c>
      <c r="Z72" s="56">
        <f t="shared" si="22"/>
        <v>0</v>
      </c>
      <c r="AA72" s="56">
        <f t="shared" si="22"/>
        <v>0</v>
      </c>
      <c r="AB72" s="56">
        <f t="shared" si="22"/>
        <v>0</v>
      </c>
      <c r="AC72" s="56">
        <f t="shared" si="22"/>
        <v>0</v>
      </c>
      <c r="AD72" s="56">
        <f t="shared" si="22"/>
        <v>0</v>
      </c>
      <c r="AE72" s="56">
        <f t="shared" si="22"/>
        <v>0</v>
      </c>
      <c r="AF72" s="50">
        <f t="shared" si="12"/>
        <v>0</v>
      </c>
      <c r="AG72" s="50">
        <f t="shared" si="12"/>
        <v>0</v>
      </c>
      <c r="AH72" s="50">
        <f t="shared" si="12"/>
        <v>0</v>
      </c>
      <c r="AI72" s="50">
        <f t="shared" si="12"/>
        <v>0</v>
      </c>
      <c r="AJ72" s="50">
        <f t="shared" si="12"/>
        <v>0</v>
      </c>
      <c r="AK72" s="50">
        <f t="shared" si="12"/>
        <v>0</v>
      </c>
      <c r="AL72" s="50">
        <f t="shared" si="12"/>
        <v>0</v>
      </c>
      <c r="AO72" s="52">
        <f>IF(AG72=[2]В0228_1037000158513_04_0_69_!BD71,0,1)</f>
        <v>0</v>
      </c>
    </row>
    <row r="73" spans="1:45" ht="47.25" x14ac:dyDescent="0.25">
      <c r="A73" s="53" t="str">
        <f>[1]Н0228_1037000158513_02_0_69_!A72</f>
        <v>1.2.4.1</v>
      </c>
      <c r="B73" s="54" t="str">
        <f>[1]Н0228_1037000158513_02_0_69_!B72</f>
        <v>Реконструкция прочих объектов основных средств, всего, в том числе:</v>
      </c>
      <c r="C73" s="53" t="str">
        <f>[1]Н0228_1037000158513_02_0_69_!C72</f>
        <v>Г</v>
      </c>
      <c r="D73" s="55" t="s">
        <v>60</v>
      </c>
      <c r="E73" s="56" t="s">
        <v>60</v>
      </c>
      <c r="F73" s="56" t="s">
        <v>60</v>
      </c>
      <c r="G73" s="56" t="s">
        <v>60</v>
      </c>
      <c r="H73" s="56" t="s">
        <v>60</v>
      </c>
      <c r="I73" s="56" t="s">
        <v>60</v>
      </c>
      <c r="J73" s="56" t="s">
        <v>60</v>
      </c>
      <c r="K73" s="56" t="s">
        <v>60</v>
      </c>
      <c r="L73" s="56" t="s">
        <v>60</v>
      </c>
      <c r="M73" s="56" t="s">
        <v>60</v>
      </c>
      <c r="N73" s="56" t="s">
        <v>60</v>
      </c>
      <c r="O73" s="56" t="s">
        <v>60</v>
      </c>
      <c r="P73" s="56" t="s">
        <v>60</v>
      </c>
      <c r="Q73" s="56" t="s">
        <v>60</v>
      </c>
      <c r="R73" s="56" t="s">
        <v>60</v>
      </c>
      <c r="S73" s="56" t="s">
        <v>60</v>
      </c>
      <c r="T73" s="56" t="s">
        <v>60</v>
      </c>
      <c r="U73" s="56" t="s">
        <v>60</v>
      </c>
      <c r="V73" s="56" t="s">
        <v>60</v>
      </c>
      <c r="W73" s="56" t="s">
        <v>60</v>
      </c>
      <c r="X73" s="56" t="s">
        <v>60</v>
      </c>
      <c r="Y73" s="56" t="s">
        <v>60</v>
      </c>
      <c r="Z73" s="56" t="s">
        <v>60</v>
      </c>
      <c r="AA73" s="56" t="s">
        <v>60</v>
      </c>
      <c r="AB73" s="56" t="s">
        <v>60</v>
      </c>
      <c r="AC73" s="56" t="s">
        <v>60</v>
      </c>
      <c r="AD73" s="56" t="s">
        <v>60</v>
      </c>
      <c r="AE73" s="56" t="s">
        <v>60</v>
      </c>
      <c r="AF73" s="50">
        <f t="shared" si="12"/>
        <v>0</v>
      </c>
      <c r="AG73" s="50">
        <f t="shared" si="12"/>
        <v>0</v>
      </c>
      <c r="AH73" s="50">
        <f t="shared" si="12"/>
        <v>0</v>
      </c>
      <c r="AI73" s="50">
        <f t="shared" si="12"/>
        <v>0</v>
      </c>
      <c r="AJ73" s="50">
        <f t="shared" ref="AJ73:AL143" si="23">SUM(H73,O73,V73,AC73)</f>
        <v>0</v>
      </c>
      <c r="AK73" s="50">
        <f t="shared" si="23"/>
        <v>0</v>
      </c>
      <c r="AL73" s="50">
        <f t="shared" si="23"/>
        <v>0</v>
      </c>
      <c r="AO73" s="52">
        <f>IF(AG73=[2]В0228_1037000158513_04_0_69_!BD72,0,1)</f>
        <v>0</v>
      </c>
    </row>
    <row r="74" spans="1:45" ht="63" x14ac:dyDescent="0.25">
      <c r="A74" s="53" t="str">
        <f>[1]Н0228_1037000158513_02_0_69_!A73</f>
        <v>1.2.4.2</v>
      </c>
      <c r="B74" s="54" t="str">
        <f>[1]Н0228_1037000158513_02_0_69_!B73</f>
        <v>Модернизация, техническое перевооружение прочих объектов основных средств, всего, в том числе:</v>
      </c>
      <c r="C74" s="53" t="str">
        <f>[1]Н0228_1037000158513_02_0_69_!C73</f>
        <v>Г</v>
      </c>
      <c r="D74" s="55" t="s">
        <v>60</v>
      </c>
      <c r="E74" s="56" t="s">
        <v>60</v>
      </c>
      <c r="F74" s="56" t="s">
        <v>60</v>
      </c>
      <c r="G74" s="56" t="s">
        <v>60</v>
      </c>
      <c r="H74" s="56" t="s">
        <v>60</v>
      </c>
      <c r="I74" s="56" t="s">
        <v>60</v>
      </c>
      <c r="J74" s="56" t="s">
        <v>60</v>
      </c>
      <c r="K74" s="56" t="s">
        <v>60</v>
      </c>
      <c r="L74" s="56" t="s">
        <v>60</v>
      </c>
      <c r="M74" s="56" t="s">
        <v>60</v>
      </c>
      <c r="N74" s="56" t="s">
        <v>60</v>
      </c>
      <c r="O74" s="56" t="s">
        <v>60</v>
      </c>
      <c r="P74" s="56" t="s">
        <v>60</v>
      </c>
      <c r="Q74" s="56" t="s">
        <v>60</v>
      </c>
      <c r="R74" s="56" t="s">
        <v>60</v>
      </c>
      <c r="S74" s="56" t="s">
        <v>60</v>
      </c>
      <c r="T74" s="56" t="s">
        <v>60</v>
      </c>
      <c r="U74" s="56" t="s">
        <v>60</v>
      </c>
      <c r="V74" s="56" t="s">
        <v>60</v>
      </c>
      <c r="W74" s="56" t="s">
        <v>60</v>
      </c>
      <c r="X74" s="56" t="s">
        <v>60</v>
      </c>
      <c r="Y74" s="56" t="s">
        <v>60</v>
      </c>
      <c r="Z74" s="56" t="s">
        <v>60</v>
      </c>
      <c r="AA74" s="56" t="s">
        <v>60</v>
      </c>
      <c r="AB74" s="56" t="s">
        <v>60</v>
      </c>
      <c r="AC74" s="56" t="s">
        <v>60</v>
      </c>
      <c r="AD74" s="56" t="s">
        <v>60</v>
      </c>
      <c r="AE74" s="56" t="s">
        <v>60</v>
      </c>
      <c r="AF74" s="50">
        <f t="shared" ref="AF74:AI144" si="24">SUM(D74,K74,R74,Y74)</f>
        <v>0</v>
      </c>
      <c r="AG74" s="50">
        <f t="shared" si="24"/>
        <v>0</v>
      </c>
      <c r="AH74" s="50">
        <f t="shared" si="24"/>
        <v>0</v>
      </c>
      <c r="AI74" s="50">
        <f t="shared" si="24"/>
        <v>0</v>
      </c>
      <c r="AJ74" s="50">
        <f t="shared" si="23"/>
        <v>0</v>
      </c>
      <c r="AK74" s="50">
        <f t="shared" si="23"/>
        <v>0</v>
      </c>
      <c r="AL74" s="50">
        <f t="shared" si="23"/>
        <v>0</v>
      </c>
      <c r="AO74" s="52">
        <f>IF(AG74=[2]В0228_1037000158513_04_0_69_!BD74,0,1)</f>
        <v>0</v>
      </c>
    </row>
    <row r="75" spans="1:45" ht="94.5" x14ac:dyDescent="0.25">
      <c r="A75" s="53" t="str">
        <f>[1]Н0228_1037000158513_02_0_69_!A74</f>
        <v>1.3</v>
      </c>
      <c r="B75" s="54" t="str">
        <f>[1]Н0228_1037000158513_02_0_69_!B74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5" s="53" t="str">
        <f>[1]Н0228_1037000158513_02_0_69_!C74</f>
        <v>Г</v>
      </c>
      <c r="D75" s="55">
        <f t="shared" ref="D75:AE75" si="25">SUM(D76,D77)</f>
        <v>0</v>
      </c>
      <c r="E75" s="56">
        <f t="shared" si="25"/>
        <v>0</v>
      </c>
      <c r="F75" s="56">
        <f t="shared" si="25"/>
        <v>0</v>
      </c>
      <c r="G75" s="56">
        <f t="shared" si="25"/>
        <v>0</v>
      </c>
      <c r="H75" s="56">
        <f t="shared" si="25"/>
        <v>0</v>
      </c>
      <c r="I75" s="56">
        <f t="shared" si="25"/>
        <v>0</v>
      </c>
      <c r="J75" s="56">
        <f t="shared" si="25"/>
        <v>0</v>
      </c>
      <c r="K75" s="56">
        <f t="shared" si="25"/>
        <v>0</v>
      </c>
      <c r="L75" s="56">
        <f t="shared" si="25"/>
        <v>0</v>
      </c>
      <c r="M75" s="56">
        <f t="shared" si="25"/>
        <v>0</v>
      </c>
      <c r="N75" s="56">
        <f t="shared" si="25"/>
        <v>0</v>
      </c>
      <c r="O75" s="56">
        <f t="shared" si="25"/>
        <v>0</v>
      </c>
      <c r="P75" s="56">
        <f t="shared" si="25"/>
        <v>0</v>
      </c>
      <c r="Q75" s="56">
        <f t="shared" si="25"/>
        <v>0</v>
      </c>
      <c r="R75" s="56">
        <f t="shared" si="25"/>
        <v>0</v>
      </c>
      <c r="S75" s="56">
        <f t="shared" si="25"/>
        <v>0</v>
      </c>
      <c r="T75" s="56">
        <f t="shared" si="25"/>
        <v>0</v>
      </c>
      <c r="U75" s="56">
        <f t="shared" si="25"/>
        <v>0</v>
      </c>
      <c r="V75" s="56">
        <f t="shared" si="25"/>
        <v>0</v>
      </c>
      <c r="W75" s="56">
        <f t="shared" si="25"/>
        <v>0</v>
      </c>
      <c r="X75" s="56">
        <f t="shared" si="25"/>
        <v>0</v>
      </c>
      <c r="Y75" s="56">
        <f t="shared" si="25"/>
        <v>0</v>
      </c>
      <c r="Z75" s="56">
        <f t="shared" si="25"/>
        <v>0</v>
      </c>
      <c r="AA75" s="56">
        <f t="shared" si="25"/>
        <v>0</v>
      </c>
      <c r="AB75" s="56">
        <f t="shared" si="25"/>
        <v>0</v>
      </c>
      <c r="AC75" s="56">
        <f t="shared" si="25"/>
        <v>0</v>
      </c>
      <c r="AD75" s="56">
        <f t="shared" si="25"/>
        <v>0</v>
      </c>
      <c r="AE75" s="56">
        <f t="shared" si="25"/>
        <v>0</v>
      </c>
      <c r="AF75" s="50">
        <f t="shared" si="24"/>
        <v>0</v>
      </c>
      <c r="AG75" s="50">
        <f t="shared" si="24"/>
        <v>0</v>
      </c>
      <c r="AH75" s="50">
        <f t="shared" si="24"/>
        <v>0</v>
      </c>
      <c r="AI75" s="50">
        <f t="shared" si="24"/>
        <v>0</v>
      </c>
      <c r="AJ75" s="50">
        <f t="shared" si="23"/>
        <v>0</v>
      </c>
      <c r="AK75" s="50">
        <f t="shared" si="23"/>
        <v>0</v>
      </c>
      <c r="AL75" s="50">
        <f t="shared" si="23"/>
        <v>0</v>
      </c>
      <c r="AO75" s="52">
        <f>IF(AG75=[2]В0228_1037000158513_04_0_69_!BD75,0,1)</f>
        <v>1</v>
      </c>
    </row>
    <row r="76" spans="1:45" ht="78.75" x14ac:dyDescent="0.25">
      <c r="A76" s="53" t="str">
        <f>[1]Н0228_1037000158513_02_0_69_!A75</f>
        <v>1.3.1</v>
      </c>
      <c r="B76" s="54" t="str">
        <f>[1]Н0228_1037000158513_02_0_69_!B75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6" s="53" t="str">
        <f>[1]Н0228_1037000158513_02_0_69_!C75</f>
        <v>Г</v>
      </c>
      <c r="D76" s="55">
        <v>0</v>
      </c>
      <c r="E76" s="56">
        <v>0</v>
      </c>
      <c r="F76" s="56">
        <v>0</v>
      </c>
      <c r="G76" s="56">
        <v>0</v>
      </c>
      <c r="H76" s="56">
        <v>0</v>
      </c>
      <c r="I76" s="56">
        <v>0</v>
      </c>
      <c r="J76" s="56">
        <v>0</v>
      </c>
      <c r="K76" s="56">
        <v>0</v>
      </c>
      <c r="L76" s="56">
        <v>0</v>
      </c>
      <c r="M76" s="56">
        <v>0</v>
      </c>
      <c r="N76" s="56">
        <v>0</v>
      </c>
      <c r="O76" s="56">
        <v>0</v>
      </c>
      <c r="P76" s="56">
        <v>0</v>
      </c>
      <c r="Q76" s="56">
        <v>0</v>
      </c>
      <c r="R76" s="56">
        <v>0</v>
      </c>
      <c r="S76" s="56">
        <v>0</v>
      </c>
      <c r="T76" s="56">
        <v>0</v>
      </c>
      <c r="U76" s="56">
        <v>0</v>
      </c>
      <c r="V76" s="56">
        <v>0</v>
      </c>
      <c r="W76" s="56">
        <v>0</v>
      </c>
      <c r="X76" s="56">
        <v>0</v>
      </c>
      <c r="Y76" s="56">
        <v>0</v>
      </c>
      <c r="Z76" s="56">
        <v>0</v>
      </c>
      <c r="AA76" s="56">
        <v>0</v>
      </c>
      <c r="AB76" s="56">
        <v>0</v>
      </c>
      <c r="AC76" s="56">
        <v>0</v>
      </c>
      <c r="AD76" s="56">
        <v>0</v>
      </c>
      <c r="AE76" s="56">
        <v>0</v>
      </c>
      <c r="AF76" s="50">
        <f t="shared" si="24"/>
        <v>0</v>
      </c>
      <c r="AG76" s="50">
        <f t="shared" si="24"/>
        <v>0</v>
      </c>
      <c r="AH76" s="50">
        <f t="shared" si="24"/>
        <v>0</v>
      </c>
      <c r="AI76" s="50">
        <f t="shared" si="24"/>
        <v>0</v>
      </c>
      <c r="AJ76" s="50">
        <f t="shared" si="23"/>
        <v>0</v>
      </c>
      <c r="AK76" s="50">
        <f t="shared" si="23"/>
        <v>0</v>
      </c>
      <c r="AL76" s="50">
        <f t="shared" si="23"/>
        <v>0</v>
      </c>
      <c r="AO76" s="52">
        <f>IF(AG76=[2]В0228_1037000158513_04_0_69_!BD76,0,1)</f>
        <v>0</v>
      </c>
    </row>
    <row r="77" spans="1:45" ht="78.75" x14ac:dyDescent="0.25">
      <c r="A77" s="53" t="str">
        <f>[1]Н0228_1037000158513_02_0_69_!A76</f>
        <v>1.3.2</v>
      </c>
      <c r="B77" s="54" t="str">
        <f>[1]Н0228_1037000158513_02_0_69_!B76</f>
        <v>Инвестиционные проекты, предусмотренные схемой и программой развития субъекта Российской Федерации, всего, в том числе:</v>
      </c>
      <c r="C77" s="53" t="str">
        <f>[1]Н0228_1037000158513_02_0_69_!C76</f>
        <v>Г</v>
      </c>
      <c r="D77" s="55">
        <f t="shared" ref="D77:AE77" si="26">SUM(D78:D78)</f>
        <v>0</v>
      </c>
      <c r="E77" s="56">
        <f t="shared" si="26"/>
        <v>0</v>
      </c>
      <c r="F77" s="56">
        <f t="shared" si="26"/>
        <v>0</v>
      </c>
      <c r="G77" s="56">
        <f t="shared" si="26"/>
        <v>0</v>
      </c>
      <c r="H77" s="56">
        <f t="shared" si="26"/>
        <v>0</v>
      </c>
      <c r="I77" s="56">
        <f t="shared" si="26"/>
        <v>0</v>
      </c>
      <c r="J77" s="56">
        <f t="shared" si="26"/>
        <v>0</v>
      </c>
      <c r="K77" s="56">
        <f t="shared" si="26"/>
        <v>0</v>
      </c>
      <c r="L77" s="56">
        <f t="shared" si="26"/>
        <v>0</v>
      </c>
      <c r="M77" s="56">
        <f t="shared" si="26"/>
        <v>0</v>
      </c>
      <c r="N77" s="56">
        <f t="shared" si="26"/>
        <v>0</v>
      </c>
      <c r="O77" s="56">
        <f t="shared" si="26"/>
        <v>0</v>
      </c>
      <c r="P77" s="56">
        <f t="shared" si="26"/>
        <v>0</v>
      </c>
      <c r="Q77" s="56">
        <f t="shared" si="26"/>
        <v>0</v>
      </c>
      <c r="R77" s="56">
        <f t="shared" si="26"/>
        <v>0</v>
      </c>
      <c r="S77" s="56">
        <f t="shared" si="26"/>
        <v>0</v>
      </c>
      <c r="T77" s="56">
        <f t="shared" si="26"/>
        <v>0</v>
      </c>
      <c r="U77" s="56">
        <f t="shared" si="26"/>
        <v>0</v>
      </c>
      <c r="V77" s="56">
        <f t="shared" si="26"/>
        <v>0</v>
      </c>
      <c r="W77" s="56">
        <f t="shared" si="26"/>
        <v>0</v>
      </c>
      <c r="X77" s="56">
        <f t="shared" si="26"/>
        <v>0</v>
      </c>
      <c r="Y77" s="56">
        <f t="shared" si="26"/>
        <v>0</v>
      </c>
      <c r="Z77" s="56">
        <f t="shared" si="26"/>
        <v>0</v>
      </c>
      <c r="AA77" s="56">
        <f t="shared" si="26"/>
        <v>0</v>
      </c>
      <c r="AB77" s="56">
        <f t="shared" si="26"/>
        <v>0</v>
      </c>
      <c r="AC77" s="56">
        <f t="shared" si="26"/>
        <v>0</v>
      </c>
      <c r="AD77" s="56">
        <f t="shared" si="26"/>
        <v>0</v>
      </c>
      <c r="AE77" s="56">
        <f t="shared" si="26"/>
        <v>0</v>
      </c>
      <c r="AF77" s="50">
        <f t="shared" si="24"/>
        <v>0</v>
      </c>
      <c r="AG77" s="50">
        <f t="shared" si="24"/>
        <v>0</v>
      </c>
      <c r="AH77" s="50">
        <f t="shared" si="24"/>
        <v>0</v>
      </c>
      <c r="AI77" s="50">
        <f t="shared" si="24"/>
        <v>0</v>
      </c>
      <c r="AJ77" s="50">
        <f t="shared" si="23"/>
        <v>0</v>
      </c>
      <c r="AK77" s="50">
        <f t="shared" si="23"/>
        <v>0</v>
      </c>
      <c r="AL77" s="50">
        <f t="shared" si="23"/>
        <v>0</v>
      </c>
      <c r="AO77" s="52">
        <f>IF(AG77=[2]В0228_1037000158513_04_0_69_!BD77,0,1)</f>
        <v>1</v>
      </c>
    </row>
    <row r="78" spans="1:45" ht="63" x14ac:dyDescent="0.25">
      <c r="A78" s="53" t="str">
        <f>[1]Н0228_1037000158513_02_0_69_!A77</f>
        <v>1.3.2</v>
      </c>
      <c r="B78" s="54" t="str">
        <f>[1]Н0228_1037000158513_02_0_69_!B77</f>
        <v>Обеспечение надежности и бесперебойности электроснабжения потребителей Ленинского района</v>
      </c>
      <c r="C78" s="53" t="str">
        <f>[1]Н0228_1037000158513_02_0_69_!C77</f>
        <v>J_000400004</v>
      </c>
      <c r="D78" s="56">
        <v>0</v>
      </c>
      <c r="E78" s="56">
        <v>0</v>
      </c>
      <c r="F78" s="56">
        <v>0</v>
      </c>
      <c r="G78" s="56">
        <v>0</v>
      </c>
      <c r="H78" s="56">
        <v>0</v>
      </c>
      <c r="I78" s="56">
        <v>0</v>
      </c>
      <c r="J78" s="56">
        <v>0</v>
      </c>
      <c r="K78" s="56">
        <v>0</v>
      </c>
      <c r="L78" s="56">
        <v>0</v>
      </c>
      <c r="M78" s="56">
        <v>0</v>
      </c>
      <c r="N78" s="56">
        <v>0</v>
      </c>
      <c r="O78" s="56">
        <v>0</v>
      </c>
      <c r="P78" s="56">
        <v>0</v>
      </c>
      <c r="Q78" s="56">
        <v>0</v>
      </c>
      <c r="R78" s="56">
        <v>0</v>
      </c>
      <c r="S78" s="56">
        <v>0</v>
      </c>
      <c r="T78" s="56">
        <v>0</v>
      </c>
      <c r="U78" s="56">
        <v>0</v>
      </c>
      <c r="V78" s="56">
        <v>0</v>
      </c>
      <c r="W78" s="56">
        <v>0</v>
      </c>
      <c r="X78" s="56">
        <v>0</v>
      </c>
      <c r="Y78" s="56">
        <f>[1]Н0228_1037000158513_04_0_69_!BC78</f>
        <v>0</v>
      </c>
      <c r="Z78" s="56">
        <f>[1]Н0228_1037000158513_04_0_69_!BD78</f>
        <v>0</v>
      </c>
      <c r="AA78" s="56">
        <f>[1]Н0228_1037000158513_04_0_69_!BE78</f>
        <v>0</v>
      </c>
      <c r="AB78" s="56">
        <f>[1]Н0228_1037000158513_04_0_69_!BF78</f>
        <v>0</v>
      </c>
      <c r="AC78" s="56">
        <f>[1]Н0228_1037000158513_04_0_69_!BG78</f>
        <v>0</v>
      </c>
      <c r="AD78" s="56">
        <f>[1]Н0228_1037000158513_04_0_69_!BH78</f>
        <v>0</v>
      </c>
      <c r="AE78" s="56">
        <f>[1]Н0228_1037000158513_04_0_69_!BI78</f>
        <v>0</v>
      </c>
      <c r="AF78" s="50">
        <f t="shared" si="24"/>
        <v>0</v>
      </c>
      <c r="AG78" s="50">
        <f t="shared" si="24"/>
        <v>0</v>
      </c>
      <c r="AH78" s="50">
        <f t="shared" si="24"/>
        <v>0</v>
      </c>
      <c r="AI78" s="50">
        <f t="shared" si="24"/>
        <v>0</v>
      </c>
      <c r="AJ78" s="50">
        <f t="shared" si="23"/>
        <v>0</v>
      </c>
      <c r="AK78" s="50">
        <f t="shared" si="23"/>
        <v>0</v>
      </c>
      <c r="AL78" s="50">
        <f t="shared" si="23"/>
        <v>0</v>
      </c>
      <c r="AM78" s="8">
        <f>[1]Н0228_1037000158513_04_0_69_!T78</f>
        <v>0</v>
      </c>
      <c r="AN78" s="8">
        <f>[1]Н0228_1037000158513_04_0_69_!U78</f>
        <v>5.3712594500000002</v>
      </c>
      <c r="AO78" s="8">
        <f>[1]Н0228_1037000158513_04_0_69_!V78</f>
        <v>0</v>
      </c>
      <c r="AP78" s="9">
        <f>[1]Н0228_1037000158513_04_0_69_!W78</f>
        <v>0</v>
      </c>
      <c r="AQ78" s="8">
        <f>[1]Н0228_1037000158513_04_0_69_!X78</f>
        <v>1.4</v>
      </c>
      <c r="AR78" s="9">
        <f>[1]Н0228_1037000158513_04_0_69_!Y78</f>
        <v>0</v>
      </c>
      <c r="AS78" s="8">
        <f>[1]Н0228_1037000158513_04_0_69_!Z78</f>
        <v>0</v>
      </c>
    </row>
    <row r="79" spans="1:45" ht="47.25" x14ac:dyDescent="0.25">
      <c r="A79" s="53" t="str">
        <f>[1]Н0228_1037000158513_02_0_69_!A78</f>
        <v>1.4</v>
      </c>
      <c r="B79" s="54" t="str">
        <f>[1]Н0228_1037000158513_02_0_69_!B78</f>
        <v>Прочее новое строительство объектов электросетевого хозяйства, всего, в том числе:</v>
      </c>
      <c r="C79" s="53" t="str">
        <f>[1]Н0228_1037000158513_02_0_69_!C78</f>
        <v>Г</v>
      </c>
      <c r="D79" s="55">
        <f>SUM(D80:D88)</f>
        <v>0</v>
      </c>
      <c r="E79" s="55">
        <f t="shared" ref="E79:Y79" si="27">SUM(E80:E88)</f>
        <v>7.7810375299999999</v>
      </c>
      <c r="F79" s="55">
        <f t="shared" si="27"/>
        <v>0</v>
      </c>
      <c r="G79" s="55">
        <f t="shared" si="27"/>
        <v>0</v>
      </c>
      <c r="H79" s="55">
        <f t="shared" si="27"/>
        <v>4.2287499999999998</v>
      </c>
      <c r="I79" s="55">
        <f t="shared" si="27"/>
        <v>0</v>
      </c>
      <c r="J79" s="55">
        <f t="shared" si="27"/>
        <v>0</v>
      </c>
      <c r="K79" s="55">
        <f t="shared" si="27"/>
        <v>0</v>
      </c>
      <c r="L79" s="55">
        <f t="shared" si="27"/>
        <v>7.7810375299999999</v>
      </c>
      <c r="M79" s="55">
        <f t="shared" si="27"/>
        <v>0</v>
      </c>
      <c r="N79" s="55">
        <f t="shared" si="27"/>
        <v>0</v>
      </c>
      <c r="O79" s="55">
        <f t="shared" si="27"/>
        <v>4.2287499999999998</v>
      </c>
      <c r="P79" s="55">
        <f t="shared" si="27"/>
        <v>0</v>
      </c>
      <c r="Q79" s="55">
        <f t="shared" si="27"/>
        <v>0</v>
      </c>
      <c r="R79" s="55">
        <f t="shared" si="27"/>
        <v>0</v>
      </c>
      <c r="S79" s="55">
        <f t="shared" si="27"/>
        <v>7.7810375299999999</v>
      </c>
      <c r="T79" s="55">
        <f t="shared" si="27"/>
        <v>0</v>
      </c>
      <c r="U79" s="55">
        <f t="shared" si="27"/>
        <v>0</v>
      </c>
      <c r="V79" s="55">
        <f t="shared" si="27"/>
        <v>4.2287499999999998</v>
      </c>
      <c r="W79" s="55">
        <f t="shared" si="27"/>
        <v>0</v>
      </c>
      <c r="X79" s="55">
        <f t="shared" si="27"/>
        <v>0</v>
      </c>
      <c r="Y79" s="55">
        <f t="shared" si="27"/>
        <v>0</v>
      </c>
      <c r="Z79" s="55">
        <f>SUM(Z80:Z90)</f>
        <v>44.000656907520003</v>
      </c>
      <c r="AA79" s="55">
        <f t="shared" ref="AA79:AL79" si="28">SUM(AA80:AA90)</f>
        <v>0.41</v>
      </c>
      <c r="AB79" s="55">
        <f t="shared" si="28"/>
        <v>0</v>
      </c>
      <c r="AC79" s="55">
        <f t="shared" si="28"/>
        <v>12.652749999999999</v>
      </c>
      <c r="AD79" s="55">
        <f t="shared" si="28"/>
        <v>0</v>
      </c>
      <c r="AE79" s="55">
        <f t="shared" si="28"/>
        <v>20</v>
      </c>
      <c r="AF79" s="49">
        <f t="shared" si="28"/>
        <v>0</v>
      </c>
      <c r="AG79" s="49">
        <f t="shared" si="28"/>
        <v>67.34376949752</v>
      </c>
      <c r="AH79" s="49">
        <f t="shared" si="28"/>
        <v>0.41</v>
      </c>
      <c r="AI79" s="49">
        <f t="shared" si="28"/>
        <v>0</v>
      </c>
      <c r="AJ79" s="49">
        <f t="shared" si="28"/>
        <v>25.339000000000002</v>
      </c>
      <c r="AK79" s="49">
        <f t="shared" si="28"/>
        <v>0</v>
      </c>
      <c r="AL79" s="49">
        <f t="shared" si="28"/>
        <v>20</v>
      </c>
      <c r="AO79" s="52">
        <f>IF(AG79=[2]В0228_1037000158513_04_0_69_!BD95,0,1)</f>
        <v>1</v>
      </c>
    </row>
    <row r="80" spans="1:45" ht="31.5" x14ac:dyDescent="0.25">
      <c r="A80" s="53" t="str">
        <f>[1]Н0228_1037000158513_02_0_69_!A79</f>
        <v>1.4</v>
      </c>
      <c r="B80" s="54" t="str">
        <f>[1]Н0228_1037000158513_02_0_69_!B79</f>
        <v>Строительство и реконструкция сетей электроснабжения 0,4кВ</v>
      </c>
      <c r="C80" s="53" t="str">
        <f>[1]Н0228_1037000158513_02_0_69_!C79</f>
        <v>J_0000500016</v>
      </c>
      <c r="D80" s="56">
        <v>0</v>
      </c>
      <c r="E80" s="56">
        <v>7.7810375299999999</v>
      </c>
      <c r="F80" s="56">
        <v>0</v>
      </c>
      <c r="G80" s="56">
        <v>0</v>
      </c>
      <c r="H80" s="56">
        <v>4.2287499999999998</v>
      </c>
      <c r="I80" s="56">
        <v>0</v>
      </c>
      <c r="J80" s="56">
        <v>0</v>
      </c>
      <c r="K80" s="56">
        <v>0</v>
      </c>
      <c r="L80" s="56">
        <v>7.7810375299999999</v>
      </c>
      <c r="M80" s="56">
        <v>0</v>
      </c>
      <c r="N80" s="56">
        <v>0</v>
      </c>
      <c r="O80" s="56">
        <v>4.2287499999999998</v>
      </c>
      <c r="P80" s="56">
        <v>0</v>
      </c>
      <c r="Q80" s="56">
        <v>0</v>
      </c>
      <c r="R80" s="56">
        <v>0</v>
      </c>
      <c r="S80" s="56">
        <v>7.7810375299999999</v>
      </c>
      <c r="T80" s="56">
        <v>0</v>
      </c>
      <c r="U80" s="56">
        <v>0</v>
      </c>
      <c r="V80" s="56">
        <v>4.2287499999999998</v>
      </c>
      <c r="W80" s="56">
        <v>0</v>
      </c>
      <c r="X80" s="56">
        <v>0</v>
      </c>
      <c r="Y80" s="56">
        <f>[1]Н0228_1037000158513_04_0_69_!BC80</f>
        <v>0</v>
      </c>
      <c r="Z80" s="56">
        <v>7.7810375299999999</v>
      </c>
      <c r="AA80" s="56">
        <f>[1]Н0228_1037000158513_04_0_69_!BE80</f>
        <v>0</v>
      </c>
      <c r="AB80" s="56">
        <f>[1]Н0228_1037000158513_04_0_69_!BF80</f>
        <v>0</v>
      </c>
      <c r="AC80" s="56">
        <v>4.2287499999999998</v>
      </c>
      <c r="AD80" s="56">
        <f>[1]Н0228_1037000158513_04_0_69_!BH80</f>
        <v>0</v>
      </c>
      <c r="AE80" s="56">
        <f>[1]Н0228_1037000158513_04_0_69_!BI80</f>
        <v>0</v>
      </c>
      <c r="AF80" s="50">
        <f t="shared" si="24"/>
        <v>0</v>
      </c>
      <c r="AG80" s="50">
        <f t="shared" si="24"/>
        <v>31.124150119999999</v>
      </c>
      <c r="AH80" s="50">
        <f t="shared" si="24"/>
        <v>0</v>
      </c>
      <c r="AI80" s="50">
        <f t="shared" si="24"/>
        <v>0</v>
      </c>
      <c r="AJ80" s="50">
        <f t="shared" si="23"/>
        <v>16.914999999999999</v>
      </c>
      <c r="AK80" s="50">
        <f t="shared" si="23"/>
        <v>0</v>
      </c>
      <c r="AL80" s="50">
        <f t="shared" si="23"/>
        <v>0</v>
      </c>
      <c r="AM80" s="8">
        <f>[1]Н0228_1037000158513_04_0_69_!T80</f>
        <v>0</v>
      </c>
      <c r="AN80" s="8">
        <f>[1]Н0228_1037000158513_04_0_69_!U80</f>
        <v>27.421276949999999</v>
      </c>
      <c r="AO80" s="8">
        <f>[1]Н0228_1037000158513_04_0_69_!V80</f>
        <v>0</v>
      </c>
      <c r="AP80" s="9">
        <f>[1]Н0228_1037000158513_04_0_69_!W80</f>
        <v>0</v>
      </c>
      <c r="AQ80" s="8">
        <f>[1]Н0228_1037000158513_04_0_69_!X80</f>
        <v>16.914999999999999</v>
      </c>
      <c r="AR80" s="9">
        <f>[1]Н0228_1037000158513_04_0_69_!Y80</f>
        <v>0</v>
      </c>
      <c r="AS80" s="8">
        <f>[1]Н0228_1037000158513_04_0_69_!Z80</f>
        <v>0</v>
      </c>
    </row>
    <row r="81" spans="1:45" ht="78.75" x14ac:dyDescent="0.25">
      <c r="A81" s="53" t="str">
        <f>[1]Н0228_1037000158513_02_0_69_!A80</f>
        <v>1.4</v>
      </c>
      <c r="B81" s="54" t="str">
        <f>[1]Н0228_1037000158513_02_0_69_!B80</f>
        <v>Установка подстанции с питающими линиями для обеспечения качества и надежности потребителей г.Томска и Томского района</v>
      </c>
      <c r="C81" s="53" t="str">
        <f>[1]Н0228_1037000158513_02_0_69_!C80</f>
        <v>J_100456002</v>
      </c>
      <c r="D81" s="56">
        <v>0</v>
      </c>
      <c r="E81" s="56">
        <v>0</v>
      </c>
      <c r="F81" s="56">
        <v>0</v>
      </c>
      <c r="G81" s="56">
        <v>0</v>
      </c>
      <c r="H81" s="56">
        <v>0</v>
      </c>
      <c r="I81" s="56">
        <v>0</v>
      </c>
      <c r="J81" s="56">
        <v>0</v>
      </c>
      <c r="K81" s="56">
        <v>0</v>
      </c>
      <c r="L81" s="56">
        <v>0</v>
      </c>
      <c r="M81" s="56">
        <v>0</v>
      </c>
      <c r="N81" s="56">
        <v>0</v>
      </c>
      <c r="O81" s="56">
        <v>0</v>
      </c>
      <c r="P81" s="56">
        <v>0</v>
      </c>
      <c r="Q81" s="56">
        <v>0</v>
      </c>
      <c r="R81" s="56">
        <v>0</v>
      </c>
      <c r="S81" s="56">
        <v>0</v>
      </c>
      <c r="T81" s="56">
        <v>0</v>
      </c>
      <c r="U81" s="56">
        <v>0</v>
      </c>
      <c r="V81" s="56">
        <v>0</v>
      </c>
      <c r="W81" s="56">
        <v>0</v>
      </c>
      <c r="X81" s="56">
        <v>0</v>
      </c>
      <c r="Y81" s="56">
        <f>[1]Н0228_1037000158513_04_0_69_!BC81</f>
        <v>0</v>
      </c>
      <c r="Z81" s="56">
        <f>[1]Н0228_1037000158513_04_0_69_!BR81</f>
        <v>6.0851096699999996</v>
      </c>
      <c r="AA81" s="56">
        <f>[1]Н0228_1037000158513_04_0_69_!BS81</f>
        <v>0.41</v>
      </c>
      <c r="AB81" s="56">
        <f>[1]Н0228_1037000158513_04_0_69_!BT81</f>
        <v>0</v>
      </c>
      <c r="AC81" s="56">
        <f>[1]Н0228_1037000158513_04_0_69_!BU81</f>
        <v>3.78</v>
      </c>
      <c r="AD81" s="56">
        <f>[1]Н0228_1037000158513_04_0_69_!BH81</f>
        <v>0</v>
      </c>
      <c r="AE81" s="56">
        <f>[1]Н0228_1037000158513_04_0_69_!BI81</f>
        <v>0</v>
      </c>
      <c r="AF81" s="50">
        <f t="shared" si="24"/>
        <v>0</v>
      </c>
      <c r="AG81" s="50">
        <f t="shared" si="24"/>
        <v>6.0851096699999996</v>
      </c>
      <c r="AH81" s="50">
        <f t="shared" si="24"/>
        <v>0.41</v>
      </c>
      <c r="AI81" s="50">
        <f t="shared" si="24"/>
        <v>0</v>
      </c>
      <c r="AJ81" s="50">
        <f t="shared" si="23"/>
        <v>3.78</v>
      </c>
      <c r="AK81" s="50">
        <f t="shared" si="23"/>
        <v>0</v>
      </c>
      <c r="AL81" s="50">
        <f t="shared" si="23"/>
        <v>0</v>
      </c>
      <c r="AM81" s="8">
        <f>[1]Н0228_1037000158513_04_0_69_!T81</f>
        <v>0</v>
      </c>
      <c r="AN81" s="8">
        <f>[1]Н0228_1037000158513_04_0_69_!U81</f>
        <v>11.161557867939999</v>
      </c>
      <c r="AO81" s="8">
        <f>[1]Н0228_1037000158513_04_0_69_!V81</f>
        <v>1.92</v>
      </c>
      <c r="AP81" s="9">
        <f>[1]Н0228_1037000158513_04_0_69_!W81</f>
        <v>0</v>
      </c>
      <c r="AQ81" s="8">
        <f>[1]Н0228_1037000158513_04_0_69_!X81</f>
        <v>4.2320000000000002</v>
      </c>
      <c r="AR81" s="9">
        <f>[1]Н0228_1037000158513_04_0_69_!Y81</f>
        <v>0</v>
      </c>
      <c r="AS81" s="8">
        <f>[1]Н0228_1037000158513_04_0_69_!Z81</f>
        <v>0</v>
      </c>
    </row>
    <row r="82" spans="1:45" x14ac:dyDescent="0.25">
      <c r="A82" s="53" t="str">
        <f>[1]Н0228_1037000158513_02_0_69_!A81</f>
        <v>1.4</v>
      </c>
      <c r="B82" s="54" t="str">
        <f>[1]Н0228_1037000158513_02_0_69_!B81</f>
        <v>Установка реклоузеров</v>
      </c>
      <c r="C82" s="53" t="str">
        <f>[1]Н0228_1037000158513_02_0_69_!C81</f>
        <v>J_0000000815</v>
      </c>
      <c r="D82" s="56">
        <v>0</v>
      </c>
      <c r="E82" s="56">
        <v>0</v>
      </c>
      <c r="F82" s="56">
        <v>0</v>
      </c>
      <c r="G82" s="56">
        <v>0</v>
      </c>
      <c r="H82" s="56">
        <v>0</v>
      </c>
      <c r="I82" s="56">
        <v>0</v>
      </c>
      <c r="J82" s="56">
        <v>0</v>
      </c>
      <c r="K82" s="56">
        <v>0</v>
      </c>
      <c r="L82" s="56">
        <v>0</v>
      </c>
      <c r="M82" s="56">
        <v>0</v>
      </c>
      <c r="N82" s="56">
        <v>0</v>
      </c>
      <c r="O82" s="56">
        <v>0</v>
      </c>
      <c r="P82" s="56">
        <v>0</v>
      </c>
      <c r="Q82" s="56">
        <v>0</v>
      </c>
      <c r="R82" s="56">
        <v>0</v>
      </c>
      <c r="S82" s="56">
        <v>0</v>
      </c>
      <c r="T82" s="56">
        <v>0</v>
      </c>
      <c r="U82" s="56">
        <v>0</v>
      </c>
      <c r="V82" s="56">
        <v>0</v>
      </c>
      <c r="W82" s="56">
        <v>0</v>
      </c>
      <c r="X82" s="56">
        <v>0</v>
      </c>
      <c r="Y82" s="56">
        <f>[1]Н0228_1037000158513_04_0_69_!BC82</f>
        <v>0</v>
      </c>
      <c r="Z82" s="56">
        <f>[1]Н0228_1037000158513_04_0_69_!BR82</f>
        <v>0</v>
      </c>
      <c r="AA82" s="56">
        <f>[1]Н0228_1037000158513_04_0_69_!BS82</f>
        <v>0</v>
      </c>
      <c r="AB82" s="56">
        <f>[1]Н0228_1037000158513_04_0_69_!BT82</f>
        <v>0</v>
      </c>
      <c r="AC82" s="56">
        <f>[1]Н0228_1037000158513_04_0_69_!BU82</f>
        <v>0</v>
      </c>
      <c r="AD82" s="56">
        <f>[1]Н0228_1037000158513_04_0_69_!BH82</f>
        <v>0</v>
      </c>
      <c r="AE82" s="56">
        <f>[1]Н0228_1037000158513_04_0_69_!BI82</f>
        <v>0</v>
      </c>
      <c r="AF82" s="50">
        <f t="shared" si="24"/>
        <v>0</v>
      </c>
      <c r="AG82" s="50">
        <f t="shared" si="24"/>
        <v>0</v>
      </c>
      <c r="AH82" s="50">
        <f t="shared" si="24"/>
        <v>0</v>
      </c>
      <c r="AI82" s="50">
        <f t="shared" si="24"/>
        <v>0</v>
      </c>
      <c r="AJ82" s="50">
        <f t="shared" si="23"/>
        <v>0</v>
      </c>
      <c r="AK82" s="50">
        <f t="shared" si="23"/>
        <v>0</v>
      </c>
      <c r="AL82" s="50">
        <f t="shared" si="23"/>
        <v>0</v>
      </c>
      <c r="AM82" s="8">
        <f>[1]Н0228_1037000158513_04_0_69_!T82</f>
        <v>0</v>
      </c>
      <c r="AN82" s="8">
        <f>[1]Н0228_1037000158513_04_0_69_!U82</f>
        <v>4.2309160500000003</v>
      </c>
      <c r="AO82" s="8">
        <f>[1]Н0228_1037000158513_04_0_69_!V82</f>
        <v>0</v>
      </c>
      <c r="AP82" s="9">
        <f>[1]Н0228_1037000158513_04_0_69_!W82</f>
        <v>0</v>
      </c>
      <c r="AQ82" s="8">
        <f>[1]Н0228_1037000158513_04_0_69_!X82</f>
        <v>0</v>
      </c>
      <c r="AR82" s="9">
        <f>[1]Н0228_1037000158513_04_0_69_!Y82</f>
        <v>0</v>
      </c>
      <c r="AS82" s="8">
        <f>[1]Н0228_1037000158513_04_0_69_!Z82</f>
        <v>3</v>
      </c>
    </row>
    <row r="83" spans="1:45" x14ac:dyDescent="0.25">
      <c r="A83" s="53" t="str">
        <f>[1]Н0228_1037000158513_02_0_69_!A82</f>
        <v>1.4</v>
      </c>
      <c r="B83" s="54" t="str">
        <f>[1]Н0228_1037000158513_02_0_69_!B82</f>
        <v>Установка трансформаторов в ТП</v>
      </c>
      <c r="C83" s="53" t="str">
        <f>[1]Н0228_1037000158513_02_0_69_!C82</f>
        <v>J_0200000018</v>
      </c>
      <c r="D83" s="56">
        <v>0</v>
      </c>
      <c r="E83" s="56">
        <v>0</v>
      </c>
      <c r="F83" s="56">
        <v>0</v>
      </c>
      <c r="G83" s="56">
        <v>0</v>
      </c>
      <c r="H83" s="56">
        <v>0</v>
      </c>
      <c r="I83" s="56">
        <v>0</v>
      </c>
      <c r="J83" s="56">
        <v>0</v>
      </c>
      <c r="K83" s="56">
        <v>0</v>
      </c>
      <c r="L83" s="56">
        <v>0</v>
      </c>
      <c r="M83" s="56">
        <v>0</v>
      </c>
      <c r="N83" s="56">
        <v>0</v>
      </c>
      <c r="O83" s="56">
        <v>0</v>
      </c>
      <c r="P83" s="56">
        <v>0</v>
      </c>
      <c r="Q83" s="56">
        <v>0</v>
      </c>
      <c r="R83" s="56">
        <v>0</v>
      </c>
      <c r="S83" s="56">
        <v>0</v>
      </c>
      <c r="T83" s="56">
        <v>0</v>
      </c>
      <c r="U83" s="56">
        <v>0</v>
      </c>
      <c r="V83" s="56">
        <v>0</v>
      </c>
      <c r="W83" s="56">
        <v>0</v>
      </c>
      <c r="X83" s="56">
        <v>0</v>
      </c>
      <c r="Y83" s="56">
        <f>[1]Н0228_1037000158513_04_0_69_!BC83</f>
        <v>0</v>
      </c>
      <c r="Z83" s="56">
        <f>[1]Н0228_1037000158513_04_0_69_!BR83</f>
        <v>9.8681607699999994</v>
      </c>
      <c r="AA83" s="56">
        <f>[1]Н0228_1037000158513_04_0_69_!BS83</f>
        <v>0</v>
      </c>
      <c r="AB83" s="56">
        <f>[1]Н0228_1037000158513_04_0_69_!BT83</f>
        <v>0</v>
      </c>
      <c r="AC83" s="56">
        <f>[1]Н0228_1037000158513_04_0_69_!BU83</f>
        <v>0</v>
      </c>
      <c r="AD83" s="56">
        <f>[1]Н0228_1037000158513_04_0_69_!BV83</f>
        <v>0</v>
      </c>
      <c r="AE83" s="56">
        <f>[1]Н0228_1037000158513_04_0_69_!BW83</f>
        <v>20</v>
      </c>
      <c r="AF83" s="50">
        <f t="shared" si="24"/>
        <v>0</v>
      </c>
      <c r="AG83" s="50">
        <f t="shared" si="24"/>
        <v>9.8681607699999994</v>
      </c>
      <c r="AH83" s="50">
        <f t="shared" si="24"/>
        <v>0</v>
      </c>
      <c r="AI83" s="50">
        <f t="shared" si="24"/>
        <v>0</v>
      </c>
      <c r="AJ83" s="50">
        <f t="shared" si="23"/>
        <v>0</v>
      </c>
      <c r="AK83" s="50">
        <f t="shared" si="23"/>
        <v>0</v>
      </c>
      <c r="AL83" s="50">
        <f t="shared" si="23"/>
        <v>20</v>
      </c>
      <c r="AM83" s="8">
        <f>[1]Н0228_1037000158513_04_0_69_!T83</f>
        <v>0</v>
      </c>
      <c r="AN83" s="8">
        <f>[1]Н0228_1037000158513_04_0_69_!U83</f>
        <v>8.6941352199999997</v>
      </c>
      <c r="AO83" s="8">
        <f>[1]Н0228_1037000158513_04_0_69_!V83</f>
        <v>0</v>
      </c>
      <c r="AP83" s="9">
        <f>[1]Н0228_1037000158513_04_0_69_!W83</f>
        <v>0</v>
      </c>
      <c r="AQ83" s="8">
        <f>[1]Н0228_1037000158513_04_0_69_!X83</f>
        <v>0</v>
      </c>
      <c r="AR83" s="9">
        <f>[1]Н0228_1037000158513_04_0_69_!Y83</f>
        <v>0</v>
      </c>
      <c r="AS83" s="8">
        <f>[1]Н0228_1037000158513_04_0_69_!Z83</f>
        <v>20</v>
      </c>
    </row>
    <row r="84" spans="1:45" ht="78.75" x14ac:dyDescent="0.25">
      <c r="A84" s="53" t="str">
        <f>[1]Н0228_1037000158513_02_0_69_!A83</f>
        <v>1.4</v>
      </c>
      <c r="B84" s="54" t="str">
        <f>[1]Н0228_1037000158513_02_0_69_!B83</f>
        <v>Обеспечение надежности и бесперебойности электроснабжения потребителей Ленинского района, запитанных от ПС "Западная"</v>
      </c>
      <c r="C84" s="53" t="str">
        <f>[1]Н0228_1037000158513_02_0_69_!C83</f>
        <v>J_1204060851</v>
      </c>
      <c r="D84" s="56">
        <v>0</v>
      </c>
      <c r="E84" s="56">
        <v>0</v>
      </c>
      <c r="F84" s="56">
        <v>0</v>
      </c>
      <c r="G84" s="56">
        <v>0</v>
      </c>
      <c r="H84" s="56">
        <v>0</v>
      </c>
      <c r="I84" s="56">
        <v>0</v>
      </c>
      <c r="J84" s="56">
        <v>0</v>
      </c>
      <c r="K84" s="56">
        <v>0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v>0</v>
      </c>
      <c r="R84" s="56">
        <v>0</v>
      </c>
      <c r="S84" s="56">
        <v>0</v>
      </c>
      <c r="T84" s="56">
        <v>0</v>
      </c>
      <c r="U84" s="56">
        <v>0</v>
      </c>
      <c r="V84" s="56">
        <v>0</v>
      </c>
      <c r="W84" s="56">
        <v>0</v>
      </c>
      <c r="X84" s="56">
        <v>0</v>
      </c>
      <c r="Y84" s="56">
        <f>[1]Н0228_1037000158513_04_0_69_!BC84</f>
        <v>0</v>
      </c>
      <c r="Z84" s="56">
        <f>[1]Н0228_1037000158513_04_0_69_!BR84</f>
        <v>0</v>
      </c>
      <c r="AA84" s="56">
        <v>0</v>
      </c>
      <c r="AB84" s="56">
        <f>[1]Н0228_1037000158513_04_0_69_!BF84</f>
        <v>0</v>
      </c>
      <c r="AC84" s="56">
        <v>0</v>
      </c>
      <c r="AD84" s="56">
        <f>[1]Н0228_1037000158513_04_0_69_!BH84</f>
        <v>0</v>
      </c>
      <c r="AE84" s="56">
        <f>[1]Н0228_1037000158513_04_0_69_!BI84</f>
        <v>0</v>
      </c>
      <c r="AF84" s="50">
        <f t="shared" si="24"/>
        <v>0</v>
      </c>
      <c r="AG84" s="50">
        <f t="shared" si="24"/>
        <v>0</v>
      </c>
      <c r="AH84" s="50">
        <f t="shared" si="24"/>
        <v>0</v>
      </c>
      <c r="AI84" s="50">
        <f t="shared" si="24"/>
        <v>0</v>
      </c>
      <c r="AJ84" s="50">
        <f t="shared" si="23"/>
        <v>0</v>
      </c>
      <c r="AK84" s="50">
        <f t="shared" si="23"/>
        <v>0</v>
      </c>
      <c r="AL84" s="50">
        <f t="shared" si="23"/>
        <v>0</v>
      </c>
      <c r="AN84" s="8"/>
      <c r="AO84" s="8"/>
      <c r="AQ84" s="8"/>
      <c r="AS84" s="8"/>
    </row>
    <row r="85" spans="1:45" ht="63" x14ac:dyDescent="0.25">
      <c r="A85" s="53" t="str">
        <f>[1]Н0228_1037000158513_02_0_69_!A84</f>
        <v>1.4</v>
      </c>
      <c r="B85" s="54" t="str">
        <f>[1]Н0228_1037000158513_02_0_69_!B84</f>
        <v>Обеспечение надежности и бесперебойности электроснабжения потребителей п.Просторный</v>
      </c>
      <c r="C85" s="53" t="str">
        <f>[1]Н0228_1037000158513_02_0_69_!C84</f>
        <v>J_1204060052</v>
      </c>
      <c r="D85" s="56">
        <v>0</v>
      </c>
      <c r="E85" s="56">
        <v>0</v>
      </c>
      <c r="F85" s="56">
        <v>0</v>
      </c>
      <c r="G85" s="56">
        <v>0</v>
      </c>
      <c r="H85" s="56">
        <v>0</v>
      </c>
      <c r="I85" s="56">
        <v>0</v>
      </c>
      <c r="J85" s="56">
        <v>0</v>
      </c>
      <c r="K85" s="56">
        <v>0</v>
      </c>
      <c r="L85" s="56">
        <v>0</v>
      </c>
      <c r="M85" s="56">
        <v>0</v>
      </c>
      <c r="N85" s="56">
        <v>0</v>
      </c>
      <c r="O85" s="56">
        <v>0</v>
      </c>
      <c r="P85" s="56">
        <v>0</v>
      </c>
      <c r="Q85" s="56">
        <v>0</v>
      </c>
      <c r="R85" s="56">
        <v>0</v>
      </c>
      <c r="S85" s="56">
        <v>0</v>
      </c>
      <c r="T85" s="56">
        <v>0</v>
      </c>
      <c r="U85" s="56">
        <v>0</v>
      </c>
      <c r="V85" s="56">
        <v>0</v>
      </c>
      <c r="W85" s="56">
        <v>0</v>
      </c>
      <c r="X85" s="56">
        <v>0</v>
      </c>
      <c r="Y85" s="56">
        <f>[1]Н0228_1037000158513_04_0_69_!BC85</f>
        <v>0</v>
      </c>
      <c r="Z85" s="56">
        <f>[1]Н0228_1037000158513_04_0_69_!BR85</f>
        <v>0</v>
      </c>
      <c r="AA85" s="56">
        <f>[1]Н0228_1037000158513_04_0_69_!BE85</f>
        <v>0</v>
      </c>
      <c r="AB85" s="56">
        <f>[1]Н0228_1037000158513_04_0_69_!BF85</f>
        <v>0</v>
      </c>
      <c r="AC85" s="56">
        <v>0</v>
      </c>
      <c r="AD85" s="56">
        <f>[1]Н0228_1037000158513_04_0_69_!BH85</f>
        <v>0</v>
      </c>
      <c r="AE85" s="56">
        <f>[1]Н0228_1037000158513_04_0_69_!BI85</f>
        <v>0</v>
      </c>
      <c r="AF85" s="50">
        <f t="shared" si="24"/>
        <v>0</v>
      </c>
      <c r="AG85" s="50">
        <f t="shared" si="24"/>
        <v>0</v>
      </c>
      <c r="AH85" s="50">
        <f t="shared" si="24"/>
        <v>0</v>
      </c>
      <c r="AI85" s="50">
        <f t="shared" si="24"/>
        <v>0</v>
      </c>
      <c r="AJ85" s="50">
        <f t="shared" si="23"/>
        <v>0</v>
      </c>
      <c r="AK85" s="50">
        <f t="shared" si="23"/>
        <v>0</v>
      </c>
      <c r="AL85" s="50">
        <f t="shared" si="23"/>
        <v>0</v>
      </c>
      <c r="AN85" s="8"/>
      <c r="AO85" s="8"/>
      <c r="AQ85" s="8"/>
      <c r="AS85" s="8"/>
    </row>
    <row r="86" spans="1:45" ht="47.25" x14ac:dyDescent="0.25">
      <c r="A86" s="53" t="str">
        <f>[1]Н0228_1037000158513_02_0_69_!A85</f>
        <v>1.4</v>
      </c>
      <c r="B86" s="54" t="str">
        <f>[1]Н0228_1037000158513_02_0_69_!B85</f>
        <v>Строительство КЛЭП-10кВ от ТП 807 до ТП 227 в связи с выносом ВЛ-10кВ с частных территорий</v>
      </c>
      <c r="C86" s="53" t="str">
        <f>[1]Н0228_1037000158513_02_0_69_!C85</f>
        <v>J_0004500053</v>
      </c>
      <c r="D86" s="56">
        <v>0</v>
      </c>
      <c r="E86" s="56">
        <v>0</v>
      </c>
      <c r="F86" s="56">
        <v>0</v>
      </c>
      <c r="G86" s="56">
        <v>0</v>
      </c>
      <c r="H86" s="56">
        <v>0</v>
      </c>
      <c r="I86" s="56">
        <v>0</v>
      </c>
      <c r="J86" s="56">
        <v>0</v>
      </c>
      <c r="K86" s="56">
        <v>0</v>
      </c>
      <c r="L86" s="56">
        <v>0</v>
      </c>
      <c r="M86" s="56">
        <v>0</v>
      </c>
      <c r="N86" s="56">
        <v>0</v>
      </c>
      <c r="O86" s="56">
        <v>0</v>
      </c>
      <c r="P86" s="56">
        <v>0</v>
      </c>
      <c r="Q86" s="56">
        <v>0</v>
      </c>
      <c r="R86" s="56">
        <v>0</v>
      </c>
      <c r="S86" s="56">
        <v>0</v>
      </c>
      <c r="T86" s="56">
        <v>0</v>
      </c>
      <c r="U86" s="56">
        <v>0</v>
      </c>
      <c r="V86" s="56">
        <v>0</v>
      </c>
      <c r="W86" s="56">
        <v>0</v>
      </c>
      <c r="X86" s="56">
        <v>0</v>
      </c>
      <c r="Y86" s="56">
        <f>[1]Н0228_1037000158513_04_0_69_!BC86</f>
        <v>0</v>
      </c>
      <c r="Z86" s="56">
        <f>[1]Н0228_1037000158513_04_0_69_!BR86</f>
        <v>0</v>
      </c>
      <c r="AA86" s="56">
        <f>[1]Н0228_1037000158513_04_0_69_!BE86</f>
        <v>0</v>
      </c>
      <c r="AB86" s="56">
        <f>[1]Н0228_1037000158513_04_0_69_!BF86</f>
        <v>0</v>
      </c>
      <c r="AC86" s="56">
        <v>0</v>
      </c>
      <c r="AD86" s="56">
        <f>[1]Н0228_1037000158513_04_0_69_!BH86</f>
        <v>0</v>
      </c>
      <c r="AE86" s="56">
        <f>[1]Н0228_1037000158513_04_0_69_!BI86</f>
        <v>0</v>
      </c>
      <c r="AF86" s="50">
        <f t="shared" si="24"/>
        <v>0</v>
      </c>
      <c r="AG86" s="50">
        <f t="shared" si="24"/>
        <v>0</v>
      </c>
      <c r="AH86" s="50">
        <f t="shared" si="24"/>
        <v>0</v>
      </c>
      <c r="AI86" s="50">
        <f t="shared" si="24"/>
        <v>0</v>
      </c>
      <c r="AJ86" s="50">
        <f t="shared" si="23"/>
        <v>0</v>
      </c>
      <c r="AK86" s="50">
        <f t="shared" si="23"/>
        <v>0</v>
      </c>
      <c r="AL86" s="50">
        <f t="shared" si="23"/>
        <v>0</v>
      </c>
      <c r="AN86" s="8"/>
      <c r="AO86" s="8"/>
      <c r="AQ86" s="8"/>
      <c r="AS86" s="8"/>
    </row>
    <row r="87" spans="1:45" ht="31.5" x14ac:dyDescent="0.25">
      <c r="A87" s="53" t="str">
        <f>[1]Н0228_1037000158513_02_0_69_!A86</f>
        <v>1.4</v>
      </c>
      <c r="B87" s="54" t="str">
        <f>[1]Н0228_1037000158513_02_0_69_!B86</f>
        <v>Строительство РП в районе  ул.Сибирская, 83а</v>
      </c>
      <c r="C87" s="53" t="str">
        <f>[1]Н0228_1037000158513_02_0_69_!C86</f>
        <v>J_1004060054</v>
      </c>
      <c r="D87" s="56">
        <v>0</v>
      </c>
      <c r="E87" s="56">
        <v>0</v>
      </c>
      <c r="F87" s="56">
        <v>0</v>
      </c>
      <c r="G87" s="56">
        <v>0</v>
      </c>
      <c r="H87" s="56">
        <v>0</v>
      </c>
      <c r="I87" s="56">
        <v>0</v>
      </c>
      <c r="J87" s="56">
        <v>0</v>
      </c>
      <c r="K87" s="56">
        <v>0</v>
      </c>
      <c r="L87" s="56">
        <v>0</v>
      </c>
      <c r="M87" s="56">
        <v>0</v>
      </c>
      <c r="N87" s="56">
        <v>0</v>
      </c>
      <c r="O87" s="56">
        <v>0</v>
      </c>
      <c r="P87" s="56">
        <v>0</v>
      </c>
      <c r="Q87" s="56">
        <v>0</v>
      </c>
      <c r="R87" s="56">
        <v>0</v>
      </c>
      <c r="S87" s="56">
        <v>0</v>
      </c>
      <c r="T87" s="56">
        <v>0</v>
      </c>
      <c r="U87" s="56">
        <v>0</v>
      </c>
      <c r="V87" s="56">
        <v>0</v>
      </c>
      <c r="W87" s="56">
        <v>0</v>
      </c>
      <c r="X87" s="56">
        <v>0</v>
      </c>
      <c r="Y87" s="56">
        <f>[1]Н0228_1037000158513_04_0_69_!BC87</f>
        <v>0</v>
      </c>
      <c r="Z87" s="56">
        <f>[1]Н0228_1037000158513_04_0_69_!BR87</f>
        <v>0</v>
      </c>
      <c r="AA87" s="56">
        <f>[1]Н0228_1037000158513_04_0_69_!BE87</f>
        <v>0</v>
      </c>
      <c r="AB87" s="56">
        <f>[1]Н0228_1037000158513_04_0_69_!BF87</f>
        <v>0</v>
      </c>
      <c r="AC87" s="56">
        <f>[1]Н0228_1037000158513_04_0_69_!BG87</f>
        <v>0</v>
      </c>
      <c r="AD87" s="56">
        <f>[1]Н0228_1037000158513_04_0_69_!BH87</f>
        <v>0</v>
      </c>
      <c r="AE87" s="56">
        <f>[1]Н0228_1037000158513_04_0_69_!BI87</f>
        <v>0</v>
      </c>
      <c r="AF87" s="50">
        <f t="shared" si="24"/>
        <v>0</v>
      </c>
      <c r="AG87" s="50">
        <f t="shared" si="24"/>
        <v>0</v>
      </c>
      <c r="AH87" s="50">
        <f t="shared" si="24"/>
        <v>0</v>
      </c>
      <c r="AI87" s="50">
        <f t="shared" si="24"/>
        <v>0</v>
      </c>
      <c r="AJ87" s="50">
        <f t="shared" si="23"/>
        <v>0</v>
      </c>
      <c r="AK87" s="50">
        <f t="shared" si="23"/>
        <v>0</v>
      </c>
      <c r="AL87" s="50">
        <f t="shared" si="23"/>
        <v>0</v>
      </c>
      <c r="AN87" s="8"/>
      <c r="AO87" s="8"/>
      <c r="AQ87" s="8"/>
      <c r="AS87" s="8"/>
    </row>
    <row r="88" spans="1:45" ht="31.5" x14ac:dyDescent="0.25">
      <c r="A88" s="53" t="str">
        <f>[1]Н0228_1037000158513_02_0_69_!A87</f>
        <v>1.4</v>
      </c>
      <c r="B88" s="54" t="str">
        <f>[1]Н0228_1037000158513_02_0_69_!B87</f>
        <v>Установка реклоузеров ф.О-14, О-17</v>
      </c>
      <c r="C88" s="53" t="str">
        <f>[1]Н0228_1037000158513_02_0_69_!C87</f>
        <v>J_0000000855</v>
      </c>
      <c r="D88" s="56">
        <v>0</v>
      </c>
      <c r="E88" s="56">
        <v>0</v>
      </c>
      <c r="F88" s="56">
        <v>0</v>
      </c>
      <c r="G88" s="56">
        <v>0</v>
      </c>
      <c r="H88" s="56">
        <v>0</v>
      </c>
      <c r="I88" s="56">
        <v>0</v>
      </c>
      <c r="J88" s="56">
        <v>0</v>
      </c>
      <c r="K88" s="56">
        <v>0</v>
      </c>
      <c r="L88" s="56">
        <v>0</v>
      </c>
      <c r="M88" s="56">
        <v>0</v>
      </c>
      <c r="N88" s="56">
        <v>0</v>
      </c>
      <c r="O88" s="56">
        <v>0</v>
      </c>
      <c r="P88" s="56">
        <v>0</v>
      </c>
      <c r="Q88" s="56">
        <v>0</v>
      </c>
      <c r="R88" s="56">
        <v>0</v>
      </c>
      <c r="S88" s="56">
        <v>0</v>
      </c>
      <c r="T88" s="56">
        <v>0</v>
      </c>
      <c r="U88" s="56">
        <v>0</v>
      </c>
      <c r="V88" s="56">
        <v>0</v>
      </c>
      <c r="W88" s="56">
        <v>0</v>
      </c>
      <c r="X88" s="56">
        <v>0</v>
      </c>
      <c r="Y88" s="56">
        <f>[1]Н0228_1037000158513_04_0_69_!BC88</f>
        <v>0</v>
      </c>
      <c r="Z88" s="56">
        <f>[1]Н0228_1037000158513_04_0_69_!BR88</f>
        <v>0</v>
      </c>
      <c r="AA88" s="56">
        <f>[1]Н0228_1037000158513_04_0_69_!BE88</f>
        <v>0</v>
      </c>
      <c r="AB88" s="56">
        <f>[1]Н0228_1037000158513_04_0_69_!BF88</f>
        <v>0</v>
      </c>
      <c r="AC88" s="56">
        <f>[1]Н0228_1037000158513_04_0_69_!BG88</f>
        <v>0</v>
      </c>
      <c r="AD88" s="56">
        <f>[1]Н0228_1037000158513_04_0_69_!BH88</f>
        <v>0</v>
      </c>
      <c r="AE88" s="56">
        <v>0</v>
      </c>
      <c r="AF88" s="50">
        <f t="shared" si="24"/>
        <v>0</v>
      </c>
      <c r="AG88" s="50">
        <f t="shared" si="24"/>
        <v>0</v>
      </c>
      <c r="AH88" s="50">
        <f t="shared" si="24"/>
        <v>0</v>
      </c>
      <c r="AI88" s="50">
        <f t="shared" si="24"/>
        <v>0</v>
      </c>
      <c r="AJ88" s="50">
        <f t="shared" si="23"/>
        <v>0</v>
      </c>
      <c r="AK88" s="50">
        <f t="shared" si="23"/>
        <v>0</v>
      </c>
      <c r="AL88" s="50">
        <f t="shared" si="23"/>
        <v>0</v>
      </c>
      <c r="AN88" s="8"/>
      <c r="AO88" s="8"/>
      <c r="AQ88" s="8"/>
      <c r="AS88" s="8"/>
    </row>
    <row r="89" spans="1:45" ht="63" x14ac:dyDescent="0.25">
      <c r="A89" s="53" t="str">
        <f>[1]Н0228_1037000158513_02_0_69_!A88</f>
        <v>1.4</v>
      </c>
      <c r="B89" s="54" t="str">
        <f>[1]Н0228_1037000158513_02_0_69_!B88</f>
        <v>Обеспечение надежности и бесперебойности электроснабжения потребителей ПС ДСЗ</v>
      </c>
      <c r="C89" s="53" t="str">
        <f>[1]Н0228_1037000158513_02_0_69_!C88</f>
        <v>J_0004000061</v>
      </c>
      <c r="D89" s="56">
        <v>0</v>
      </c>
      <c r="E89" s="56">
        <v>0</v>
      </c>
      <c r="F89" s="56">
        <v>0</v>
      </c>
      <c r="G89" s="56">
        <v>0</v>
      </c>
      <c r="H89" s="56">
        <v>0</v>
      </c>
      <c r="I89" s="56">
        <v>0</v>
      </c>
      <c r="J89" s="56">
        <v>0</v>
      </c>
      <c r="K89" s="56">
        <v>0</v>
      </c>
      <c r="L89" s="56">
        <v>0</v>
      </c>
      <c r="M89" s="56">
        <v>0</v>
      </c>
      <c r="N89" s="56">
        <v>0</v>
      </c>
      <c r="O89" s="56">
        <v>0</v>
      </c>
      <c r="P89" s="56">
        <v>0</v>
      </c>
      <c r="Q89" s="56">
        <v>0</v>
      </c>
      <c r="R89" s="56">
        <v>0</v>
      </c>
      <c r="S89" s="56">
        <v>0</v>
      </c>
      <c r="T89" s="56">
        <v>0</v>
      </c>
      <c r="U89" s="56">
        <v>0</v>
      </c>
      <c r="V89" s="56">
        <v>0</v>
      </c>
      <c r="W89" s="56">
        <v>0</v>
      </c>
      <c r="X89" s="56">
        <v>0</v>
      </c>
      <c r="Y89" s="56">
        <f>[1]Н0228_1037000158513_04_0_69_!BC89</f>
        <v>0</v>
      </c>
      <c r="Z89" s="56">
        <f>[1]Н0228_1037000158513_04_0_69_!BR89</f>
        <v>16.611988790880002</v>
      </c>
      <c r="AA89" s="56">
        <f>[1]Н0228_1037000158513_04_0_69_!BS89</f>
        <v>0</v>
      </c>
      <c r="AB89" s="56">
        <f>[1]Н0228_1037000158513_04_0_69_!BT89</f>
        <v>0</v>
      </c>
      <c r="AC89" s="56">
        <f>[1]Н0228_1037000158513_04_0_69_!BU89</f>
        <v>3.55</v>
      </c>
      <c r="AD89" s="56">
        <f>[1]Н0228_1037000158513_04_0_69_!BV89</f>
        <v>0</v>
      </c>
      <c r="AE89" s="56">
        <f>[1]Н0228_1037000158513_04_0_69_!BW89</f>
        <v>0</v>
      </c>
      <c r="AF89" s="50">
        <f t="shared" si="24"/>
        <v>0</v>
      </c>
      <c r="AG89" s="50">
        <f t="shared" si="24"/>
        <v>16.611988790880002</v>
      </c>
      <c r="AH89" s="50">
        <f t="shared" si="24"/>
        <v>0</v>
      </c>
      <c r="AI89" s="50">
        <f t="shared" si="24"/>
        <v>0</v>
      </c>
      <c r="AJ89" s="50">
        <f t="shared" si="23"/>
        <v>3.55</v>
      </c>
      <c r="AK89" s="50">
        <f t="shared" si="23"/>
        <v>0</v>
      </c>
      <c r="AL89" s="50">
        <f t="shared" si="23"/>
        <v>0</v>
      </c>
      <c r="AN89" s="8"/>
      <c r="AO89" s="8"/>
      <c r="AQ89" s="8"/>
      <c r="AS89" s="8"/>
    </row>
    <row r="90" spans="1:45" ht="31.5" x14ac:dyDescent="0.25">
      <c r="A90" s="53" t="str">
        <f>[1]Н0228_1037000158513_02_0_69_!A89</f>
        <v>1.4</v>
      </c>
      <c r="B90" s="54" t="str">
        <f>[1]Н0228_1037000158513_02_0_69_!B89</f>
        <v>Вынос ВЛ-10кВ от ТП 116 до ТП 114а с частных территорий</v>
      </c>
      <c r="C90" s="53" t="str">
        <f>[1]Н0228_1037000158513_02_0_69_!C89</f>
        <v>J_0004500062</v>
      </c>
      <c r="D90" s="56">
        <v>0</v>
      </c>
      <c r="E90" s="56">
        <v>0</v>
      </c>
      <c r="F90" s="56">
        <v>0</v>
      </c>
      <c r="G90" s="56">
        <v>0</v>
      </c>
      <c r="H90" s="56">
        <v>0</v>
      </c>
      <c r="I90" s="56">
        <v>0</v>
      </c>
      <c r="J90" s="56">
        <v>0</v>
      </c>
      <c r="K90" s="56">
        <v>0</v>
      </c>
      <c r="L90" s="56">
        <v>0</v>
      </c>
      <c r="M90" s="56">
        <v>0</v>
      </c>
      <c r="N90" s="56">
        <v>0</v>
      </c>
      <c r="O90" s="56">
        <v>0</v>
      </c>
      <c r="P90" s="56">
        <v>0</v>
      </c>
      <c r="Q90" s="56">
        <v>0</v>
      </c>
      <c r="R90" s="56">
        <v>0</v>
      </c>
      <c r="S90" s="56">
        <v>0</v>
      </c>
      <c r="T90" s="56">
        <v>0</v>
      </c>
      <c r="U90" s="56">
        <v>0</v>
      </c>
      <c r="V90" s="56">
        <v>0</v>
      </c>
      <c r="W90" s="56">
        <v>0</v>
      </c>
      <c r="X90" s="56">
        <v>0</v>
      </c>
      <c r="Y90" s="56">
        <f>[1]Н0228_1037000158513_04_0_69_!BC90</f>
        <v>0</v>
      </c>
      <c r="Z90" s="56">
        <f>[1]Н0228_1037000158513_04_0_69_!BR90</f>
        <v>3.6543601466400002</v>
      </c>
      <c r="AA90" s="56">
        <f>[1]Н0228_1037000158513_04_0_69_!BS90</f>
        <v>0</v>
      </c>
      <c r="AB90" s="56">
        <f>[1]Н0228_1037000158513_04_0_69_!BT90</f>
        <v>0</v>
      </c>
      <c r="AC90" s="56">
        <f>[1]Н0228_1037000158513_04_0_69_!BU90</f>
        <v>1.0940000000000001</v>
      </c>
      <c r="AD90" s="56">
        <f>[1]Н0228_1037000158513_04_0_69_!BV90</f>
        <v>0</v>
      </c>
      <c r="AE90" s="56">
        <f>[1]Н0228_1037000158513_04_0_69_!BW90</f>
        <v>0</v>
      </c>
      <c r="AF90" s="50">
        <f t="shared" si="24"/>
        <v>0</v>
      </c>
      <c r="AG90" s="50">
        <f t="shared" si="24"/>
        <v>3.6543601466400002</v>
      </c>
      <c r="AH90" s="50">
        <f t="shared" si="24"/>
        <v>0</v>
      </c>
      <c r="AI90" s="50">
        <f t="shared" si="24"/>
        <v>0</v>
      </c>
      <c r="AJ90" s="50">
        <f t="shared" si="23"/>
        <v>1.0940000000000001</v>
      </c>
      <c r="AK90" s="50">
        <f t="shared" si="23"/>
        <v>0</v>
      </c>
      <c r="AL90" s="50">
        <f t="shared" si="23"/>
        <v>0</v>
      </c>
      <c r="AN90" s="8"/>
      <c r="AO90" s="8"/>
      <c r="AQ90" s="8"/>
      <c r="AS90" s="8"/>
    </row>
    <row r="91" spans="1:45" ht="63" x14ac:dyDescent="0.25">
      <c r="A91" s="53" t="str">
        <f>[1]Н0228_1037000158513_02_0_69_!A90</f>
        <v>1.5</v>
      </c>
      <c r="B91" s="54" t="str">
        <f>[1]Н0228_1037000158513_02_0_69_!B90</f>
        <v>Покупка земельных участков для целей реализации инвестиционных проектов, всего, в том числе:</v>
      </c>
      <c r="C91" s="53" t="str">
        <f>[1]Н0228_1037000158513_02_0_69_!C90</f>
        <v>Г</v>
      </c>
      <c r="D91" s="55">
        <v>0</v>
      </c>
      <c r="E91" s="56">
        <v>0</v>
      </c>
      <c r="F91" s="56">
        <v>0</v>
      </c>
      <c r="G91" s="56">
        <v>0</v>
      </c>
      <c r="H91" s="56">
        <v>0</v>
      </c>
      <c r="I91" s="56">
        <v>0</v>
      </c>
      <c r="J91" s="56">
        <v>0</v>
      </c>
      <c r="K91" s="56">
        <v>0</v>
      </c>
      <c r="L91" s="56">
        <v>0</v>
      </c>
      <c r="M91" s="56">
        <v>0</v>
      </c>
      <c r="N91" s="56">
        <v>0</v>
      </c>
      <c r="O91" s="56">
        <v>0</v>
      </c>
      <c r="P91" s="56">
        <v>0</v>
      </c>
      <c r="Q91" s="56">
        <v>0</v>
      </c>
      <c r="R91" s="56">
        <v>0</v>
      </c>
      <c r="S91" s="56">
        <v>0</v>
      </c>
      <c r="T91" s="56">
        <v>0</v>
      </c>
      <c r="U91" s="56">
        <v>0</v>
      </c>
      <c r="V91" s="56">
        <v>0</v>
      </c>
      <c r="W91" s="56">
        <v>0</v>
      </c>
      <c r="X91" s="56">
        <v>0</v>
      </c>
      <c r="Y91" s="56">
        <v>0</v>
      </c>
      <c r="Z91" s="56">
        <v>0</v>
      </c>
      <c r="AA91" s="56">
        <v>0</v>
      </c>
      <c r="AB91" s="56">
        <v>0</v>
      </c>
      <c r="AC91" s="56">
        <v>0</v>
      </c>
      <c r="AD91" s="56">
        <v>0</v>
      </c>
      <c r="AE91" s="56">
        <v>0</v>
      </c>
      <c r="AF91" s="50">
        <f t="shared" si="24"/>
        <v>0</v>
      </c>
      <c r="AG91" s="50">
        <f t="shared" si="24"/>
        <v>0</v>
      </c>
      <c r="AH91" s="50">
        <f t="shared" si="24"/>
        <v>0</v>
      </c>
      <c r="AI91" s="50">
        <f t="shared" si="24"/>
        <v>0</v>
      </c>
      <c r="AJ91" s="50">
        <f t="shared" si="23"/>
        <v>0</v>
      </c>
      <c r="AK91" s="50">
        <f t="shared" si="23"/>
        <v>0</v>
      </c>
      <c r="AL91" s="50">
        <f t="shared" si="23"/>
        <v>0</v>
      </c>
      <c r="AO91" s="52">
        <f>IF(AG91=[2]В0228_1037000158513_04_0_69_!BD102,0,1)</f>
        <v>0</v>
      </c>
    </row>
    <row r="92" spans="1:45" ht="31.5" x14ac:dyDescent="0.25">
      <c r="A92" s="53" t="str">
        <f>[1]Н0228_1037000158513_02_0_69_!A91</f>
        <v>1.6</v>
      </c>
      <c r="B92" s="54" t="str">
        <f>[1]Н0228_1037000158513_02_0_69_!B91</f>
        <v>Прочие инвестиционные проекты, всего, в том числе:</v>
      </c>
      <c r="C92" s="53" t="str">
        <f>[1]Н0228_1037000158513_02_0_69_!C91</f>
        <v>Г</v>
      </c>
      <c r="D92" s="55">
        <f>SUM(D93:D116)</f>
        <v>0</v>
      </c>
      <c r="E92" s="56">
        <f>SUM(E93:E116)</f>
        <v>0</v>
      </c>
      <c r="F92" s="56">
        <f>SUM(F93:F116)</f>
        <v>0</v>
      </c>
      <c r="G92" s="56">
        <f>SUM(G93:G116)</f>
        <v>0</v>
      </c>
      <c r="H92" s="56">
        <f>SUM(H93:H116)</f>
        <v>0</v>
      </c>
      <c r="I92" s="56">
        <f>SUM(I93:I116)</f>
        <v>0</v>
      </c>
      <c r="J92" s="56">
        <f>SUM(J93:J116)</f>
        <v>0</v>
      </c>
      <c r="K92" s="56">
        <f>SUM(K93:K116)</f>
        <v>0</v>
      </c>
      <c r="L92" s="56">
        <f>SUM(L93:L116)</f>
        <v>0</v>
      </c>
      <c r="M92" s="56">
        <f>SUM(M93:M116)</f>
        <v>0</v>
      </c>
      <c r="N92" s="56">
        <f>SUM(N93:N116)</f>
        <v>0</v>
      </c>
      <c r="O92" s="56">
        <f>SUM(O93:O116)</f>
        <v>0</v>
      </c>
      <c r="P92" s="56">
        <f>SUM(P93:P116)</f>
        <v>0</v>
      </c>
      <c r="Q92" s="56">
        <f>SUM(Q93:Q116)</f>
        <v>0</v>
      </c>
      <c r="R92" s="56">
        <f>SUM(R93:R116)</f>
        <v>0</v>
      </c>
      <c r="S92" s="56">
        <f>SUM(S93:S116)</f>
        <v>0</v>
      </c>
      <c r="T92" s="56">
        <f>SUM(T93:T116)</f>
        <v>0</v>
      </c>
      <c r="U92" s="56">
        <f>SUM(U93:U116)</f>
        <v>0</v>
      </c>
      <c r="V92" s="56">
        <f>SUM(V93:V116)</f>
        <v>0</v>
      </c>
      <c r="W92" s="56">
        <f>SUM(W93:W116)</f>
        <v>0</v>
      </c>
      <c r="X92" s="56">
        <f>SUM(X93:X116)</f>
        <v>0</v>
      </c>
      <c r="Y92" s="56">
        <f>SUM(Y93:Y116)</f>
        <v>4</v>
      </c>
      <c r="Z92" s="56">
        <f>SUM(Z93:Z116)</f>
        <v>126.80861209666668</v>
      </c>
      <c r="AA92" s="56">
        <f>SUM(AA93:AA116)</f>
        <v>0</v>
      </c>
      <c r="AB92" s="56">
        <f>SUM(AB93:AB116)</f>
        <v>0</v>
      </c>
      <c r="AC92" s="56">
        <f>SUM(AC93:AC116)</f>
        <v>0</v>
      </c>
      <c r="AD92" s="56">
        <f>SUM(AD93:AD116)</f>
        <v>0</v>
      </c>
      <c r="AE92" s="56">
        <f>SUM(AE93:AE116)</f>
        <v>31</v>
      </c>
      <c r="AF92" s="50">
        <f t="shared" si="24"/>
        <v>4</v>
      </c>
      <c r="AG92" s="50">
        <f t="shared" si="24"/>
        <v>126.80861209666668</v>
      </c>
      <c r="AH92" s="50">
        <f t="shared" si="24"/>
        <v>0</v>
      </c>
      <c r="AI92" s="50">
        <f t="shared" si="24"/>
        <v>0</v>
      </c>
      <c r="AJ92" s="50">
        <f t="shared" si="23"/>
        <v>0</v>
      </c>
      <c r="AK92" s="50">
        <f t="shared" si="23"/>
        <v>0</v>
      </c>
      <c r="AL92" s="50">
        <f t="shared" si="23"/>
        <v>31</v>
      </c>
      <c r="AO92" s="52">
        <f>IF(AG92=[2]В0228_1037000158513_04_0_69_!BD103,0,1)</f>
        <v>1</v>
      </c>
    </row>
    <row r="93" spans="1:45" ht="31.5" x14ac:dyDescent="0.25">
      <c r="A93" s="53" t="str">
        <f>[1]Н0228_1037000158513_02_0_69_!A92</f>
        <v>1.6</v>
      </c>
      <c r="B93" s="54" t="str">
        <f>[1]Н0228_1037000158513_02_0_69_!B92</f>
        <v>Приобретение автогидроподъемника</v>
      </c>
      <c r="C93" s="53" t="str">
        <f>[1]Н0228_1037000158513_02_0_69_!C92</f>
        <v>J_0000007038</v>
      </c>
      <c r="D93" s="56">
        <v>0</v>
      </c>
      <c r="E93" s="56">
        <v>0</v>
      </c>
      <c r="F93" s="56">
        <v>0</v>
      </c>
      <c r="G93" s="56">
        <v>0</v>
      </c>
      <c r="H93" s="56">
        <v>0</v>
      </c>
      <c r="I93" s="56">
        <v>0</v>
      </c>
      <c r="J93" s="56">
        <v>0</v>
      </c>
      <c r="K93" s="56">
        <v>0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  <c r="R93" s="56">
        <v>0</v>
      </c>
      <c r="S93" s="56">
        <v>0</v>
      </c>
      <c r="T93" s="56">
        <v>0</v>
      </c>
      <c r="U93" s="56">
        <v>0</v>
      </c>
      <c r="V93" s="56">
        <v>0</v>
      </c>
      <c r="W93" s="56">
        <v>0</v>
      </c>
      <c r="X93" s="56">
        <v>0</v>
      </c>
      <c r="Y93" s="56">
        <f>[1]Н0228_1037000158513_04_0_69_!BC93</f>
        <v>0</v>
      </c>
      <c r="Z93" s="56">
        <f>[1]Н0228_1037000158513_04_0_69_!BR93</f>
        <v>14.283333333333335</v>
      </c>
      <c r="AA93" s="56">
        <f>[1]Н0228_1037000158513_04_0_69_!BS93</f>
        <v>0</v>
      </c>
      <c r="AB93" s="56">
        <f>[1]Н0228_1037000158513_04_0_69_!BT93</f>
        <v>0</v>
      </c>
      <c r="AC93" s="56">
        <f>[1]Н0228_1037000158513_04_0_69_!BU93</f>
        <v>0</v>
      </c>
      <c r="AD93" s="56">
        <f>[1]Н0228_1037000158513_04_0_69_!BV93</f>
        <v>0</v>
      </c>
      <c r="AE93" s="56">
        <f>[1]Н0228_1037000158513_04_0_69_!BW93</f>
        <v>2</v>
      </c>
      <c r="AF93" s="50">
        <f t="shared" si="24"/>
        <v>0</v>
      </c>
      <c r="AG93" s="50">
        <f t="shared" si="24"/>
        <v>14.283333333333335</v>
      </c>
      <c r="AH93" s="50">
        <f t="shared" si="24"/>
        <v>0</v>
      </c>
      <c r="AI93" s="50">
        <f t="shared" si="24"/>
        <v>0</v>
      </c>
      <c r="AJ93" s="50">
        <f t="shared" si="23"/>
        <v>0</v>
      </c>
      <c r="AK93" s="50">
        <f t="shared" si="23"/>
        <v>0</v>
      </c>
      <c r="AL93" s="50">
        <f t="shared" si="23"/>
        <v>2</v>
      </c>
      <c r="AM93" s="8">
        <f>[1]Н0228_1037000158513_04_0_69_!T93</f>
        <v>0</v>
      </c>
      <c r="AN93" s="8">
        <f>[1]Н0228_1037000158513_04_0_69_!U93</f>
        <v>6.9939661099999997</v>
      </c>
      <c r="AO93" s="8">
        <f>[1]Н0228_1037000158513_04_0_69_!V93</f>
        <v>0</v>
      </c>
      <c r="AP93" s="9">
        <f>[1]Н0228_1037000158513_04_0_69_!W93</f>
        <v>0</v>
      </c>
      <c r="AQ93" s="8">
        <f>[1]Н0228_1037000158513_04_0_69_!X93</f>
        <v>0</v>
      </c>
      <c r="AR93" s="9">
        <f>[1]Н0228_1037000158513_04_0_69_!Y93</f>
        <v>0</v>
      </c>
      <c r="AS93" s="8">
        <f>[1]Н0228_1037000158513_04_0_69_!Z93</f>
        <v>2</v>
      </c>
    </row>
    <row r="94" spans="1:45" x14ac:dyDescent="0.25">
      <c r="A94" s="53" t="str">
        <f>[1]Н0228_1037000158513_02_0_69_!A93</f>
        <v>1.6</v>
      </c>
      <c r="B94" s="54" t="str">
        <f>[1]Н0228_1037000158513_02_0_69_!B93</f>
        <v>Приобретение автокрана</v>
      </c>
      <c r="C94" s="53" t="str">
        <f>[1]Н0228_1037000158513_02_0_69_!C93</f>
        <v>J_0000007039</v>
      </c>
      <c r="D94" s="56">
        <v>0</v>
      </c>
      <c r="E94" s="56">
        <v>0</v>
      </c>
      <c r="F94" s="56">
        <v>0</v>
      </c>
      <c r="G94" s="56">
        <v>0</v>
      </c>
      <c r="H94" s="56">
        <v>0</v>
      </c>
      <c r="I94" s="56">
        <v>0</v>
      </c>
      <c r="J94" s="56">
        <v>0</v>
      </c>
      <c r="K94" s="56">
        <v>0</v>
      </c>
      <c r="L94" s="56">
        <v>0</v>
      </c>
      <c r="M94" s="56">
        <v>0</v>
      </c>
      <c r="N94" s="56">
        <v>0</v>
      </c>
      <c r="O94" s="56">
        <v>0</v>
      </c>
      <c r="P94" s="56">
        <v>0</v>
      </c>
      <c r="Q94" s="56">
        <v>0</v>
      </c>
      <c r="R94" s="56">
        <v>0</v>
      </c>
      <c r="S94" s="56">
        <v>0</v>
      </c>
      <c r="T94" s="56">
        <v>0</v>
      </c>
      <c r="U94" s="56">
        <v>0</v>
      </c>
      <c r="V94" s="56">
        <v>0</v>
      </c>
      <c r="W94" s="56">
        <v>0</v>
      </c>
      <c r="X94" s="56">
        <v>0</v>
      </c>
      <c r="Y94" s="56">
        <f>[1]Н0228_1037000158513_04_0_69_!BC94</f>
        <v>0</v>
      </c>
      <c r="Z94" s="56">
        <f>[1]Н0228_1037000158513_04_0_69_!BR94</f>
        <v>0</v>
      </c>
      <c r="AA94" s="56">
        <f>[1]Н0228_1037000158513_04_0_69_!BS94</f>
        <v>0</v>
      </c>
      <c r="AB94" s="56">
        <f>[1]Н0228_1037000158513_04_0_69_!BT94</f>
        <v>0</v>
      </c>
      <c r="AC94" s="56">
        <f>[1]Н0228_1037000158513_04_0_69_!BU94</f>
        <v>0</v>
      </c>
      <c r="AD94" s="56">
        <f>[1]Н0228_1037000158513_04_0_69_!BV94</f>
        <v>0</v>
      </c>
      <c r="AE94" s="56">
        <f>[1]Н0228_1037000158513_04_0_69_!BW94</f>
        <v>0</v>
      </c>
      <c r="AF94" s="50">
        <f t="shared" si="24"/>
        <v>0</v>
      </c>
      <c r="AG94" s="50">
        <f t="shared" si="24"/>
        <v>0</v>
      </c>
      <c r="AH94" s="50">
        <f t="shared" si="24"/>
        <v>0</v>
      </c>
      <c r="AI94" s="50">
        <f t="shared" si="24"/>
        <v>0</v>
      </c>
      <c r="AJ94" s="50">
        <f t="shared" si="23"/>
        <v>0</v>
      </c>
      <c r="AK94" s="50">
        <f t="shared" si="23"/>
        <v>0</v>
      </c>
      <c r="AL94" s="50">
        <f t="shared" si="23"/>
        <v>0</v>
      </c>
      <c r="AM94" s="8">
        <f>[1]Н0228_1037000158513_04_0_69_!T94</f>
        <v>0</v>
      </c>
      <c r="AN94" s="8">
        <f>[1]Н0228_1037000158513_04_0_69_!U94</f>
        <v>6.3066440699999999</v>
      </c>
      <c r="AO94" s="8">
        <f>[1]Н0228_1037000158513_04_0_69_!V94</f>
        <v>0</v>
      </c>
      <c r="AP94" s="9">
        <f>[1]Н0228_1037000158513_04_0_69_!W94</f>
        <v>0</v>
      </c>
      <c r="AQ94" s="8">
        <f>[1]Н0228_1037000158513_04_0_69_!X94</f>
        <v>0</v>
      </c>
      <c r="AR94" s="9">
        <f>[1]Н0228_1037000158513_04_0_69_!Y94</f>
        <v>0</v>
      </c>
      <c r="AS94" s="8">
        <f>[1]Н0228_1037000158513_04_0_69_!Z94</f>
        <v>1</v>
      </c>
    </row>
    <row r="95" spans="1:45" ht="31.5" x14ac:dyDescent="0.25">
      <c r="A95" s="53" t="str">
        <f>[1]Н0228_1037000158513_02_0_69_!A94</f>
        <v>1.6</v>
      </c>
      <c r="B95" s="54" t="str">
        <f>[1]Н0228_1037000158513_02_0_69_!B94</f>
        <v>Приобретение бригадного автомобиля</v>
      </c>
      <c r="C95" s="53" t="str">
        <f>[1]Н0228_1037000158513_02_0_69_!C94</f>
        <v>J_0000007034</v>
      </c>
      <c r="D95" s="56">
        <v>0</v>
      </c>
      <c r="E95" s="56">
        <v>0</v>
      </c>
      <c r="F95" s="56">
        <v>0</v>
      </c>
      <c r="G95" s="56">
        <v>0</v>
      </c>
      <c r="H95" s="56">
        <v>0</v>
      </c>
      <c r="I95" s="56">
        <v>0</v>
      </c>
      <c r="J95" s="56">
        <v>0</v>
      </c>
      <c r="K95" s="56">
        <v>0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  <c r="R95" s="56">
        <v>0</v>
      </c>
      <c r="S95" s="56">
        <v>0</v>
      </c>
      <c r="T95" s="56">
        <v>0</v>
      </c>
      <c r="U95" s="56">
        <v>0</v>
      </c>
      <c r="V95" s="56">
        <v>0</v>
      </c>
      <c r="W95" s="56">
        <v>0</v>
      </c>
      <c r="X95" s="56">
        <v>0</v>
      </c>
      <c r="Y95" s="56">
        <f>[1]Н0228_1037000158513_04_0_69_!BC95</f>
        <v>0</v>
      </c>
      <c r="Z95" s="56">
        <f>[1]Н0228_1037000158513_04_0_69_!BR95</f>
        <v>0</v>
      </c>
      <c r="AA95" s="56">
        <f>[1]Н0228_1037000158513_04_0_69_!BS95</f>
        <v>0</v>
      </c>
      <c r="AB95" s="56">
        <f>[1]Н0228_1037000158513_04_0_69_!BT95</f>
        <v>0</v>
      </c>
      <c r="AC95" s="56">
        <f>[1]Н0228_1037000158513_04_0_69_!BU95</f>
        <v>0</v>
      </c>
      <c r="AD95" s="56">
        <f>[1]Н0228_1037000158513_04_0_69_!BV95</f>
        <v>0</v>
      </c>
      <c r="AE95" s="56">
        <f>[1]Н0228_1037000158513_04_0_69_!BW95</f>
        <v>0</v>
      </c>
      <c r="AF95" s="50">
        <f t="shared" si="24"/>
        <v>0</v>
      </c>
      <c r="AG95" s="50">
        <f t="shared" si="24"/>
        <v>0</v>
      </c>
      <c r="AH95" s="50">
        <f t="shared" si="24"/>
        <v>0</v>
      </c>
      <c r="AI95" s="50">
        <f t="shared" si="24"/>
        <v>0</v>
      </c>
      <c r="AJ95" s="50">
        <f t="shared" si="23"/>
        <v>0</v>
      </c>
      <c r="AK95" s="50">
        <f t="shared" si="23"/>
        <v>0</v>
      </c>
      <c r="AL95" s="50">
        <f t="shared" si="23"/>
        <v>0</v>
      </c>
      <c r="AM95" s="8">
        <f>[1]Н0228_1037000158513_04_0_69_!T95</f>
        <v>0</v>
      </c>
      <c r="AN95" s="8">
        <f>[1]Н0228_1037000158513_04_0_69_!U95</f>
        <v>0.97179000000000004</v>
      </c>
      <c r="AO95" s="8">
        <f>[1]Н0228_1037000158513_04_0_69_!V95</f>
        <v>0</v>
      </c>
      <c r="AP95" s="9">
        <f>[1]Н0228_1037000158513_04_0_69_!W95</f>
        <v>0</v>
      </c>
      <c r="AQ95" s="8">
        <f>[1]Н0228_1037000158513_04_0_69_!X95</f>
        <v>0</v>
      </c>
      <c r="AR95" s="9">
        <f>[1]Н0228_1037000158513_04_0_69_!Y95</f>
        <v>0</v>
      </c>
      <c r="AS95" s="8">
        <f>[1]Н0228_1037000158513_04_0_69_!Z95</f>
        <v>1</v>
      </c>
    </row>
    <row r="96" spans="1:45" x14ac:dyDescent="0.25">
      <c r="A96" s="53" t="str">
        <f>[1]Н0228_1037000158513_02_0_69_!A95</f>
        <v>1.6</v>
      </c>
      <c r="B96" s="54" t="str">
        <f>[1]Н0228_1037000158513_02_0_69_!B95</f>
        <v>Приобретение дробилки</v>
      </c>
      <c r="C96" s="53" t="str">
        <f>[1]Н0228_1037000158513_02_0_69_!C95</f>
        <v>J_0000007041</v>
      </c>
      <c r="D96" s="56">
        <v>0</v>
      </c>
      <c r="E96" s="56">
        <v>0</v>
      </c>
      <c r="F96" s="56">
        <v>0</v>
      </c>
      <c r="G96" s="56">
        <v>0</v>
      </c>
      <c r="H96" s="56">
        <v>0</v>
      </c>
      <c r="I96" s="56">
        <v>0</v>
      </c>
      <c r="J96" s="56">
        <v>0</v>
      </c>
      <c r="K96" s="56">
        <v>0</v>
      </c>
      <c r="L96" s="56">
        <v>0</v>
      </c>
      <c r="M96" s="56">
        <v>0</v>
      </c>
      <c r="N96" s="56">
        <v>0</v>
      </c>
      <c r="O96" s="56">
        <v>0</v>
      </c>
      <c r="P96" s="56">
        <v>0</v>
      </c>
      <c r="Q96" s="56">
        <v>0</v>
      </c>
      <c r="R96" s="56">
        <v>0</v>
      </c>
      <c r="S96" s="56">
        <v>0</v>
      </c>
      <c r="T96" s="56">
        <v>0</v>
      </c>
      <c r="U96" s="56">
        <v>0</v>
      </c>
      <c r="V96" s="56">
        <v>0</v>
      </c>
      <c r="W96" s="56">
        <v>0</v>
      </c>
      <c r="X96" s="56">
        <v>0</v>
      </c>
      <c r="Y96" s="56">
        <f>[1]Н0228_1037000158513_04_0_69_!BC96</f>
        <v>0</v>
      </c>
      <c r="Z96" s="56">
        <f>[1]Н0228_1037000158513_04_0_69_!BR96</f>
        <v>0</v>
      </c>
      <c r="AA96" s="56">
        <f>[1]Н0228_1037000158513_04_0_69_!BS96</f>
        <v>0</v>
      </c>
      <c r="AB96" s="56">
        <f>[1]Н0228_1037000158513_04_0_69_!BT96</f>
        <v>0</v>
      </c>
      <c r="AC96" s="56">
        <f>[1]Н0228_1037000158513_04_0_69_!BU96</f>
        <v>0</v>
      </c>
      <c r="AD96" s="56">
        <f>[1]Н0228_1037000158513_04_0_69_!BV96</f>
        <v>0</v>
      </c>
      <c r="AE96" s="56">
        <f>[1]Н0228_1037000158513_04_0_69_!BW96</f>
        <v>0</v>
      </c>
      <c r="AF96" s="50">
        <f t="shared" si="24"/>
        <v>0</v>
      </c>
      <c r="AG96" s="50">
        <f t="shared" si="24"/>
        <v>0</v>
      </c>
      <c r="AH96" s="50">
        <f t="shared" si="24"/>
        <v>0</v>
      </c>
      <c r="AI96" s="50">
        <f t="shared" si="24"/>
        <v>0</v>
      </c>
      <c r="AJ96" s="50">
        <f t="shared" si="23"/>
        <v>0</v>
      </c>
      <c r="AK96" s="50">
        <f t="shared" si="23"/>
        <v>0</v>
      </c>
      <c r="AL96" s="50">
        <f t="shared" si="23"/>
        <v>0</v>
      </c>
      <c r="AM96" s="8">
        <f>[1]Н0228_1037000158513_04_0_69_!T96</f>
        <v>0</v>
      </c>
      <c r="AN96" s="8">
        <f>[1]Н0228_1037000158513_04_0_69_!U96</f>
        <v>0.28688249999999998</v>
      </c>
      <c r="AO96" s="8">
        <f>[1]Н0228_1037000158513_04_0_69_!V96</f>
        <v>0</v>
      </c>
      <c r="AP96" s="9">
        <f>[1]Н0228_1037000158513_04_0_69_!W96</f>
        <v>0</v>
      </c>
      <c r="AQ96" s="8">
        <f>[1]Н0228_1037000158513_04_0_69_!X96</f>
        <v>0</v>
      </c>
      <c r="AR96" s="9">
        <f>[1]Н0228_1037000158513_04_0_69_!Y96</f>
        <v>0</v>
      </c>
      <c r="AS96" s="8">
        <f>[1]Н0228_1037000158513_04_0_69_!Z96</f>
        <v>1</v>
      </c>
    </row>
    <row r="97" spans="1:45" ht="31.5" x14ac:dyDescent="0.25">
      <c r="A97" s="53" t="str">
        <f>[1]Н0228_1037000158513_02_0_69_!A96</f>
        <v>1.6</v>
      </c>
      <c r="B97" s="54" t="str">
        <f>[1]Н0228_1037000158513_02_0_69_!B96</f>
        <v>Приобретение информационно-вычислительной техники</v>
      </c>
      <c r="C97" s="53" t="str">
        <f>[1]Н0228_1037000158513_02_0_69_!C96</f>
        <v>J_0000000814</v>
      </c>
      <c r="D97" s="56">
        <v>0</v>
      </c>
      <c r="E97" s="56">
        <v>0</v>
      </c>
      <c r="F97" s="56">
        <v>0</v>
      </c>
      <c r="G97" s="56">
        <v>0</v>
      </c>
      <c r="H97" s="56">
        <v>0</v>
      </c>
      <c r="I97" s="56">
        <v>0</v>
      </c>
      <c r="J97" s="56">
        <v>0</v>
      </c>
      <c r="K97" s="56">
        <v>0</v>
      </c>
      <c r="L97" s="56">
        <v>0</v>
      </c>
      <c r="M97" s="56">
        <v>0</v>
      </c>
      <c r="N97" s="56">
        <v>0</v>
      </c>
      <c r="O97" s="56">
        <v>0</v>
      </c>
      <c r="P97" s="56">
        <v>0</v>
      </c>
      <c r="Q97" s="56">
        <v>0</v>
      </c>
      <c r="R97" s="56">
        <v>0</v>
      </c>
      <c r="S97" s="56">
        <v>0</v>
      </c>
      <c r="T97" s="56">
        <v>0</v>
      </c>
      <c r="U97" s="56">
        <v>0</v>
      </c>
      <c r="V97" s="56">
        <v>0</v>
      </c>
      <c r="W97" s="56">
        <v>0</v>
      </c>
      <c r="X97" s="56">
        <v>0</v>
      </c>
      <c r="Y97" s="56">
        <f>[1]Н0228_1037000158513_04_0_69_!BC97</f>
        <v>0</v>
      </c>
      <c r="Z97" s="56">
        <f>[1]Н0228_1037000158513_04_0_69_!BR97</f>
        <v>1.32632883</v>
      </c>
      <c r="AA97" s="56">
        <f>[1]Н0228_1037000158513_04_0_69_!BS97</f>
        <v>0</v>
      </c>
      <c r="AB97" s="56">
        <f>[1]Н0228_1037000158513_04_0_69_!BT97</f>
        <v>0</v>
      </c>
      <c r="AC97" s="56">
        <f>[1]Н0228_1037000158513_04_0_69_!BU97</f>
        <v>0</v>
      </c>
      <c r="AD97" s="56">
        <f>[1]Н0228_1037000158513_04_0_69_!BV97</f>
        <v>0</v>
      </c>
      <c r="AE97" s="56">
        <f>[1]Н0228_1037000158513_04_0_69_!BW97</f>
        <v>26</v>
      </c>
      <c r="AF97" s="50">
        <f t="shared" si="24"/>
        <v>0</v>
      </c>
      <c r="AG97" s="50">
        <f t="shared" si="24"/>
        <v>1.32632883</v>
      </c>
      <c r="AH97" s="50">
        <f t="shared" si="24"/>
        <v>0</v>
      </c>
      <c r="AI97" s="50">
        <f t="shared" si="24"/>
        <v>0</v>
      </c>
      <c r="AJ97" s="50">
        <f t="shared" si="23"/>
        <v>0</v>
      </c>
      <c r="AK97" s="50">
        <f t="shared" si="23"/>
        <v>0</v>
      </c>
      <c r="AL97" s="50">
        <f t="shared" si="23"/>
        <v>26</v>
      </c>
      <c r="AM97" s="8">
        <f>[1]Н0228_1037000158513_04_0_69_!T97</f>
        <v>0</v>
      </c>
      <c r="AN97" s="8">
        <f>[1]Н0228_1037000158513_04_0_69_!U97</f>
        <v>1.86314808</v>
      </c>
      <c r="AO97" s="8">
        <f>[1]Н0228_1037000158513_04_0_69_!V97</f>
        <v>0</v>
      </c>
      <c r="AP97" s="9">
        <f>[1]Н0228_1037000158513_04_0_69_!W97</f>
        <v>0</v>
      </c>
      <c r="AQ97" s="8">
        <f>[1]Н0228_1037000158513_04_0_69_!X97</f>
        <v>0</v>
      </c>
      <c r="AR97" s="9">
        <f>[1]Н0228_1037000158513_04_0_69_!Y97</f>
        <v>0</v>
      </c>
      <c r="AS97" s="8">
        <f>[1]Н0228_1037000158513_04_0_69_!Z97</f>
        <v>29</v>
      </c>
    </row>
    <row r="98" spans="1:45" ht="31.5" x14ac:dyDescent="0.25">
      <c r="A98" s="53" t="str">
        <f>[1]Н0228_1037000158513_02_0_69_!A97</f>
        <v>1.6</v>
      </c>
      <c r="B98" s="54" t="str">
        <f>[1]Н0228_1037000158513_02_0_69_!B97</f>
        <v>Приобретение легкового служебного автомобиля</v>
      </c>
      <c r="C98" s="53" t="str">
        <f>[1]Н0228_1037000158513_02_0_69_!C97</f>
        <v>J_0000007035</v>
      </c>
      <c r="D98" s="56">
        <v>0</v>
      </c>
      <c r="E98" s="56">
        <v>0</v>
      </c>
      <c r="F98" s="56">
        <v>0</v>
      </c>
      <c r="G98" s="56">
        <v>0</v>
      </c>
      <c r="H98" s="56">
        <v>0</v>
      </c>
      <c r="I98" s="56">
        <v>0</v>
      </c>
      <c r="J98" s="56">
        <v>0</v>
      </c>
      <c r="K98" s="56">
        <v>0</v>
      </c>
      <c r="L98" s="56">
        <v>0</v>
      </c>
      <c r="M98" s="56">
        <v>0</v>
      </c>
      <c r="N98" s="56">
        <v>0</v>
      </c>
      <c r="O98" s="56">
        <v>0</v>
      </c>
      <c r="P98" s="56">
        <v>0</v>
      </c>
      <c r="Q98" s="56">
        <v>0</v>
      </c>
      <c r="R98" s="56">
        <v>0</v>
      </c>
      <c r="S98" s="56">
        <v>0</v>
      </c>
      <c r="T98" s="56">
        <v>0</v>
      </c>
      <c r="U98" s="56">
        <v>0</v>
      </c>
      <c r="V98" s="56">
        <v>0</v>
      </c>
      <c r="W98" s="56">
        <v>0</v>
      </c>
      <c r="X98" s="56">
        <v>0</v>
      </c>
      <c r="Y98" s="56">
        <f>[1]Н0228_1037000158513_04_0_69_!BC98</f>
        <v>0</v>
      </c>
      <c r="Z98" s="56">
        <f>[1]Н0228_1037000158513_04_0_69_!BR98</f>
        <v>0</v>
      </c>
      <c r="AA98" s="56">
        <f>[1]Н0228_1037000158513_04_0_69_!BS98</f>
        <v>0</v>
      </c>
      <c r="AB98" s="56">
        <f>[1]Н0228_1037000158513_04_0_69_!BT98</f>
        <v>0</v>
      </c>
      <c r="AC98" s="56">
        <f>[1]Н0228_1037000158513_04_0_69_!BU98</f>
        <v>0</v>
      </c>
      <c r="AD98" s="56">
        <f>[1]Н0228_1037000158513_04_0_69_!BV98</f>
        <v>0</v>
      </c>
      <c r="AE98" s="56">
        <f>[1]Н0228_1037000158513_04_0_69_!BW98</f>
        <v>0</v>
      </c>
      <c r="AF98" s="50">
        <f t="shared" si="24"/>
        <v>0</v>
      </c>
      <c r="AG98" s="50">
        <f t="shared" si="24"/>
        <v>0</v>
      </c>
      <c r="AH98" s="50">
        <f t="shared" si="24"/>
        <v>0</v>
      </c>
      <c r="AI98" s="50">
        <f t="shared" si="24"/>
        <v>0</v>
      </c>
      <c r="AJ98" s="50">
        <f t="shared" si="23"/>
        <v>0</v>
      </c>
      <c r="AK98" s="50">
        <f t="shared" si="23"/>
        <v>0</v>
      </c>
      <c r="AL98" s="50">
        <f t="shared" si="23"/>
        <v>0</v>
      </c>
      <c r="AM98" s="8">
        <f>[1]Н0228_1037000158513_04_0_69_!T98</f>
        <v>0</v>
      </c>
      <c r="AN98" s="8">
        <f>[1]Н0228_1037000158513_04_0_69_!U98</f>
        <v>0.378363</v>
      </c>
      <c r="AO98" s="8">
        <f>[1]Н0228_1037000158513_04_0_69_!V98</f>
        <v>0</v>
      </c>
      <c r="AP98" s="9">
        <f>[1]Н0228_1037000158513_04_0_69_!W98</f>
        <v>0</v>
      </c>
      <c r="AQ98" s="8">
        <f>[1]Н0228_1037000158513_04_0_69_!X98</f>
        <v>0</v>
      </c>
      <c r="AR98" s="9">
        <f>[1]Н0228_1037000158513_04_0_69_!Y98</f>
        <v>0</v>
      </c>
      <c r="AS98" s="8">
        <f>[1]Н0228_1037000158513_04_0_69_!Z98</f>
        <v>1</v>
      </c>
    </row>
    <row r="99" spans="1:45" ht="31.5" x14ac:dyDescent="0.25">
      <c r="A99" s="53" t="str">
        <f>[1]Н0228_1037000158513_02_0_69_!A98</f>
        <v>1.6</v>
      </c>
      <c r="B99" s="54" t="str">
        <f>[1]Н0228_1037000158513_02_0_69_!B98</f>
        <v>Приобретение листогибочного пресса</v>
      </c>
      <c r="C99" s="53" t="str">
        <f>[1]Н0228_1037000158513_02_0_69_!C98</f>
        <v>J_0000000848</v>
      </c>
      <c r="D99" s="56">
        <v>0</v>
      </c>
      <c r="E99" s="56">
        <v>0</v>
      </c>
      <c r="F99" s="56">
        <v>0</v>
      </c>
      <c r="G99" s="56">
        <v>0</v>
      </c>
      <c r="H99" s="56">
        <v>0</v>
      </c>
      <c r="I99" s="56">
        <v>0</v>
      </c>
      <c r="J99" s="56">
        <v>0</v>
      </c>
      <c r="K99" s="56">
        <v>0</v>
      </c>
      <c r="L99" s="56">
        <v>0</v>
      </c>
      <c r="M99" s="56">
        <v>0</v>
      </c>
      <c r="N99" s="56">
        <v>0</v>
      </c>
      <c r="O99" s="56">
        <v>0</v>
      </c>
      <c r="P99" s="56">
        <v>0</v>
      </c>
      <c r="Q99" s="56">
        <v>0</v>
      </c>
      <c r="R99" s="56">
        <v>0</v>
      </c>
      <c r="S99" s="56">
        <v>0</v>
      </c>
      <c r="T99" s="56">
        <v>0</v>
      </c>
      <c r="U99" s="56">
        <v>0</v>
      </c>
      <c r="V99" s="56">
        <v>0</v>
      </c>
      <c r="W99" s="56">
        <v>0</v>
      </c>
      <c r="X99" s="56">
        <v>0</v>
      </c>
      <c r="Y99" s="56">
        <f>[1]Н0228_1037000158513_04_0_69_!BC99</f>
        <v>0</v>
      </c>
      <c r="Z99" s="56">
        <f>[1]Н0228_1037000158513_04_0_69_!BR99</f>
        <v>0</v>
      </c>
      <c r="AA99" s="56">
        <f>[1]Н0228_1037000158513_04_0_69_!BS99</f>
        <v>0</v>
      </c>
      <c r="AB99" s="56">
        <f>[1]Н0228_1037000158513_04_0_69_!BT99</f>
        <v>0</v>
      </c>
      <c r="AC99" s="56">
        <f>[1]Н0228_1037000158513_04_0_69_!BU99</f>
        <v>0</v>
      </c>
      <c r="AD99" s="56">
        <f>[1]Н0228_1037000158513_04_0_69_!BV99</f>
        <v>0</v>
      </c>
      <c r="AE99" s="56">
        <f>[1]Н0228_1037000158513_04_0_69_!BW99</f>
        <v>0</v>
      </c>
      <c r="AF99" s="50">
        <f t="shared" si="24"/>
        <v>0</v>
      </c>
      <c r="AG99" s="50">
        <f t="shared" si="24"/>
        <v>0</v>
      </c>
      <c r="AH99" s="50">
        <f t="shared" si="24"/>
        <v>0</v>
      </c>
      <c r="AI99" s="50">
        <f t="shared" si="24"/>
        <v>0</v>
      </c>
      <c r="AJ99" s="50">
        <f t="shared" si="23"/>
        <v>0</v>
      </c>
      <c r="AK99" s="50">
        <f t="shared" si="23"/>
        <v>0</v>
      </c>
      <c r="AL99" s="50">
        <f t="shared" si="23"/>
        <v>0</v>
      </c>
      <c r="AM99" s="8">
        <f>[1]Н0228_1037000158513_04_0_69_!T99</f>
        <v>0</v>
      </c>
      <c r="AN99" s="8">
        <f>[1]Н0228_1037000158513_04_0_69_!U99</f>
        <v>1.1210746899999999</v>
      </c>
      <c r="AO99" s="8">
        <f>[1]Н0228_1037000158513_04_0_69_!V99</f>
        <v>0</v>
      </c>
      <c r="AP99" s="9">
        <f>[1]Н0228_1037000158513_04_0_69_!W99</f>
        <v>0</v>
      </c>
      <c r="AQ99" s="8">
        <f>[1]Н0228_1037000158513_04_0_69_!X99</f>
        <v>0</v>
      </c>
      <c r="AR99" s="9">
        <f>[1]Н0228_1037000158513_04_0_69_!Y99</f>
        <v>0</v>
      </c>
      <c r="AS99" s="8">
        <f>[1]Н0228_1037000158513_04_0_69_!Z99</f>
        <v>1</v>
      </c>
    </row>
    <row r="100" spans="1:45" x14ac:dyDescent="0.25">
      <c r="A100" s="53" t="str">
        <f>[1]Н0228_1037000158513_02_0_69_!A99</f>
        <v>1.6</v>
      </c>
      <c r="B100" s="54" t="str">
        <f>[1]Н0228_1037000158513_02_0_69_!B99</f>
        <v>Приобретение самосвала</v>
      </c>
      <c r="C100" s="53" t="str">
        <f>[1]Н0228_1037000158513_02_0_69_!C99</f>
        <v>J_0000007036</v>
      </c>
      <c r="D100" s="56">
        <v>0</v>
      </c>
      <c r="E100" s="56">
        <v>0</v>
      </c>
      <c r="F100" s="56">
        <v>0</v>
      </c>
      <c r="G100" s="56">
        <v>0</v>
      </c>
      <c r="H100" s="56">
        <v>0</v>
      </c>
      <c r="I100" s="56">
        <v>0</v>
      </c>
      <c r="J100" s="56">
        <v>0</v>
      </c>
      <c r="K100" s="56">
        <v>0</v>
      </c>
      <c r="L100" s="56">
        <v>0</v>
      </c>
      <c r="M100" s="56">
        <v>0</v>
      </c>
      <c r="N100" s="56">
        <v>0</v>
      </c>
      <c r="O100" s="56">
        <v>0</v>
      </c>
      <c r="P100" s="56">
        <v>0</v>
      </c>
      <c r="Q100" s="56">
        <v>0</v>
      </c>
      <c r="R100" s="56">
        <v>0</v>
      </c>
      <c r="S100" s="56">
        <v>0</v>
      </c>
      <c r="T100" s="56">
        <v>0</v>
      </c>
      <c r="U100" s="56">
        <v>0</v>
      </c>
      <c r="V100" s="56">
        <v>0</v>
      </c>
      <c r="W100" s="56">
        <v>0</v>
      </c>
      <c r="X100" s="56">
        <v>0</v>
      </c>
      <c r="Y100" s="56">
        <f>[1]Н0228_1037000158513_04_0_69_!BC100</f>
        <v>0</v>
      </c>
      <c r="Z100" s="56">
        <f>[1]Н0228_1037000158513_04_0_69_!BR100</f>
        <v>0</v>
      </c>
      <c r="AA100" s="56">
        <f>[1]Н0228_1037000158513_04_0_69_!BS100</f>
        <v>0</v>
      </c>
      <c r="AB100" s="56">
        <f>[1]Н0228_1037000158513_04_0_69_!BT100</f>
        <v>0</v>
      </c>
      <c r="AC100" s="56">
        <f>[1]Н0228_1037000158513_04_0_69_!BU100</f>
        <v>0</v>
      </c>
      <c r="AD100" s="56">
        <f>[1]Н0228_1037000158513_04_0_69_!BV100</f>
        <v>0</v>
      </c>
      <c r="AE100" s="56">
        <f>[1]Н0228_1037000158513_04_0_69_!BW100</f>
        <v>0</v>
      </c>
      <c r="AF100" s="50">
        <f t="shared" si="24"/>
        <v>0</v>
      </c>
      <c r="AG100" s="50">
        <f t="shared" si="24"/>
        <v>0</v>
      </c>
      <c r="AH100" s="50">
        <f t="shared" si="24"/>
        <v>0</v>
      </c>
      <c r="AI100" s="50">
        <f t="shared" si="24"/>
        <v>0</v>
      </c>
      <c r="AJ100" s="50">
        <f t="shared" si="23"/>
        <v>0</v>
      </c>
      <c r="AK100" s="50">
        <f t="shared" si="23"/>
        <v>0</v>
      </c>
      <c r="AL100" s="50">
        <f t="shared" si="23"/>
        <v>0</v>
      </c>
      <c r="AM100" s="8">
        <f>[1]Н0228_1037000158513_04_0_69_!T100</f>
        <v>0</v>
      </c>
      <c r="AN100" s="8">
        <f>[1]Н0228_1037000158513_04_0_69_!U100</f>
        <v>1.7396678000000001</v>
      </c>
      <c r="AO100" s="8">
        <f>[1]Н0228_1037000158513_04_0_69_!V100</f>
        <v>0</v>
      </c>
      <c r="AP100" s="9">
        <f>[1]Н0228_1037000158513_04_0_69_!W100</f>
        <v>0</v>
      </c>
      <c r="AQ100" s="8">
        <f>[1]Н0228_1037000158513_04_0_69_!X100</f>
        <v>0</v>
      </c>
      <c r="AR100" s="9">
        <f>[1]Н0228_1037000158513_04_0_69_!Y100</f>
        <v>0</v>
      </c>
      <c r="AS100" s="8">
        <f>[1]Н0228_1037000158513_04_0_69_!Z100</f>
        <v>1</v>
      </c>
    </row>
    <row r="101" spans="1:45" ht="31.5" x14ac:dyDescent="0.25">
      <c r="A101" s="53" t="str">
        <f>[1]Н0228_1037000158513_02_0_69_!A100</f>
        <v>1.6</v>
      </c>
      <c r="B101" s="54" t="str">
        <f>[1]Н0228_1037000158513_02_0_69_!B100</f>
        <v>Приобретение токарно-винторезочного станка</v>
      </c>
      <c r="C101" s="53" t="str">
        <f>[1]Н0228_1037000158513_02_0_69_!C100</f>
        <v>J_0000000849</v>
      </c>
      <c r="D101" s="55">
        <v>0</v>
      </c>
      <c r="E101" s="56">
        <v>0</v>
      </c>
      <c r="F101" s="56">
        <v>0</v>
      </c>
      <c r="G101" s="56">
        <v>0</v>
      </c>
      <c r="H101" s="56">
        <v>0</v>
      </c>
      <c r="I101" s="56">
        <v>0</v>
      </c>
      <c r="J101" s="56">
        <v>0</v>
      </c>
      <c r="K101" s="56">
        <v>0</v>
      </c>
      <c r="L101" s="56">
        <v>0</v>
      </c>
      <c r="M101" s="56">
        <v>0</v>
      </c>
      <c r="N101" s="56">
        <v>0</v>
      </c>
      <c r="O101" s="56">
        <v>0</v>
      </c>
      <c r="P101" s="56">
        <v>0</v>
      </c>
      <c r="Q101" s="56">
        <v>0</v>
      </c>
      <c r="R101" s="56">
        <v>0</v>
      </c>
      <c r="S101" s="56">
        <v>0</v>
      </c>
      <c r="T101" s="56">
        <v>0</v>
      </c>
      <c r="U101" s="56">
        <v>0</v>
      </c>
      <c r="V101" s="56">
        <v>0</v>
      </c>
      <c r="W101" s="56">
        <v>0</v>
      </c>
      <c r="X101" s="56">
        <v>0</v>
      </c>
      <c r="Y101" s="56">
        <f>[1]Н0228_1037000158513_04_0_69_!BC101</f>
        <v>0</v>
      </c>
      <c r="Z101" s="56">
        <f>[1]Н0228_1037000158513_04_0_69_!BR101</f>
        <v>0</v>
      </c>
      <c r="AA101" s="56">
        <f>[1]Н0228_1037000158513_04_0_69_!BS101</f>
        <v>0</v>
      </c>
      <c r="AB101" s="56">
        <f>[1]Н0228_1037000158513_04_0_69_!BT101</f>
        <v>0</v>
      </c>
      <c r="AC101" s="56">
        <f>[1]Н0228_1037000158513_04_0_69_!BU101</f>
        <v>0</v>
      </c>
      <c r="AD101" s="56">
        <f>[1]Н0228_1037000158513_04_0_69_!BV101</f>
        <v>0</v>
      </c>
      <c r="AE101" s="56">
        <f>[1]Н0228_1037000158513_04_0_69_!BW101</f>
        <v>0</v>
      </c>
      <c r="AF101" s="50">
        <f t="shared" si="24"/>
        <v>0</v>
      </c>
      <c r="AG101" s="50">
        <f t="shared" si="24"/>
        <v>0</v>
      </c>
      <c r="AH101" s="50">
        <f t="shared" si="24"/>
        <v>0</v>
      </c>
      <c r="AI101" s="50">
        <f t="shared" si="24"/>
        <v>0</v>
      </c>
      <c r="AJ101" s="50">
        <f t="shared" si="23"/>
        <v>0</v>
      </c>
      <c r="AK101" s="50">
        <f t="shared" si="23"/>
        <v>0</v>
      </c>
      <c r="AL101" s="50">
        <f t="shared" si="23"/>
        <v>0</v>
      </c>
      <c r="AN101" s="8"/>
      <c r="AO101" s="51">
        <f>IF(AG101=[2]В0228_1037000158513_04_0_69_!BD112,0,1)</f>
        <v>1</v>
      </c>
      <c r="AQ101" s="8"/>
      <c r="AS101" s="8"/>
    </row>
    <row r="102" spans="1:45" x14ac:dyDescent="0.25">
      <c r="A102" s="53" t="str">
        <f>[1]Н0228_1037000158513_02_0_69_!A101</f>
        <v>1.6</v>
      </c>
      <c r="B102" s="54" t="str">
        <f>[1]Н0228_1037000158513_02_0_69_!B101</f>
        <v>Приобретение фрезерного станка</v>
      </c>
      <c r="C102" s="53" t="str">
        <f>[1]Н0228_1037000158513_02_0_69_!C101</f>
        <v>J_0000000850</v>
      </c>
      <c r="D102" s="55">
        <v>0</v>
      </c>
      <c r="E102" s="56">
        <v>0</v>
      </c>
      <c r="F102" s="56">
        <v>0</v>
      </c>
      <c r="G102" s="56">
        <v>0</v>
      </c>
      <c r="H102" s="56">
        <v>0</v>
      </c>
      <c r="I102" s="56">
        <v>0</v>
      </c>
      <c r="J102" s="56">
        <v>0</v>
      </c>
      <c r="K102" s="56">
        <v>0</v>
      </c>
      <c r="L102" s="56">
        <v>0</v>
      </c>
      <c r="M102" s="56">
        <v>0</v>
      </c>
      <c r="N102" s="56">
        <v>0</v>
      </c>
      <c r="O102" s="56">
        <v>0</v>
      </c>
      <c r="P102" s="56">
        <v>0</v>
      </c>
      <c r="Q102" s="56">
        <v>0</v>
      </c>
      <c r="R102" s="56">
        <v>0</v>
      </c>
      <c r="S102" s="56">
        <v>0</v>
      </c>
      <c r="T102" s="56">
        <v>0</v>
      </c>
      <c r="U102" s="56">
        <v>0</v>
      </c>
      <c r="V102" s="56">
        <v>0</v>
      </c>
      <c r="W102" s="56">
        <v>0</v>
      </c>
      <c r="X102" s="56">
        <v>0</v>
      </c>
      <c r="Y102" s="56">
        <f>[1]Н0228_1037000158513_04_0_69_!BC102</f>
        <v>0</v>
      </c>
      <c r="Z102" s="56">
        <f>[1]Н0228_1037000158513_04_0_69_!BR102</f>
        <v>0</v>
      </c>
      <c r="AA102" s="56">
        <f>[1]Н0228_1037000158513_04_0_69_!BS102</f>
        <v>0</v>
      </c>
      <c r="AB102" s="56">
        <f>[1]Н0228_1037000158513_04_0_69_!BT102</f>
        <v>0</v>
      </c>
      <c r="AC102" s="56">
        <f>[1]Н0228_1037000158513_04_0_69_!BU102</f>
        <v>0</v>
      </c>
      <c r="AD102" s="56">
        <f>[1]Н0228_1037000158513_04_0_69_!BV102</f>
        <v>0</v>
      </c>
      <c r="AE102" s="56">
        <f>[1]Н0228_1037000158513_04_0_69_!BW102</f>
        <v>0</v>
      </c>
      <c r="AF102" s="50">
        <f t="shared" si="24"/>
        <v>0</v>
      </c>
      <c r="AG102" s="50">
        <f t="shared" si="24"/>
        <v>0</v>
      </c>
      <c r="AH102" s="50">
        <f t="shared" si="24"/>
        <v>0</v>
      </c>
      <c r="AI102" s="50">
        <f t="shared" si="24"/>
        <v>0</v>
      </c>
      <c r="AJ102" s="50">
        <f t="shared" si="23"/>
        <v>0</v>
      </c>
      <c r="AK102" s="50">
        <f t="shared" si="23"/>
        <v>0</v>
      </c>
      <c r="AL102" s="50">
        <f t="shared" si="23"/>
        <v>0</v>
      </c>
      <c r="AN102" s="8"/>
      <c r="AO102" s="51">
        <f>IF(AG102=[2]В0228_1037000158513_04_0_69_!BD113,0,1)</f>
        <v>0</v>
      </c>
      <c r="AQ102" s="8"/>
      <c r="AS102" s="8"/>
    </row>
    <row r="103" spans="1:45" x14ac:dyDescent="0.25">
      <c r="A103" s="53" t="str">
        <f>[1]Н0228_1037000158513_02_0_69_!A102</f>
        <v>1.6</v>
      </c>
      <c r="B103" s="54" t="str">
        <f>[1]Н0228_1037000158513_02_0_69_!B102</f>
        <v>Приобретение эвакуатора</v>
      </c>
      <c r="C103" s="53" t="str">
        <f>[1]Н0228_1037000158513_02_0_69_!C102</f>
        <v>J_0000007040</v>
      </c>
      <c r="D103" s="56">
        <v>0</v>
      </c>
      <c r="E103" s="56">
        <v>0</v>
      </c>
      <c r="F103" s="56">
        <v>0</v>
      </c>
      <c r="G103" s="56">
        <v>0</v>
      </c>
      <c r="H103" s="56">
        <v>0</v>
      </c>
      <c r="I103" s="56">
        <v>0</v>
      </c>
      <c r="J103" s="56">
        <v>0</v>
      </c>
      <c r="K103" s="56">
        <v>0</v>
      </c>
      <c r="L103" s="56">
        <v>0</v>
      </c>
      <c r="M103" s="56">
        <v>0</v>
      </c>
      <c r="N103" s="56">
        <v>0</v>
      </c>
      <c r="O103" s="56">
        <v>0</v>
      </c>
      <c r="P103" s="56">
        <v>0</v>
      </c>
      <c r="Q103" s="56">
        <v>0</v>
      </c>
      <c r="R103" s="56">
        <v>0</v>
      </c>
      <c r="S103" s="56">
        <v>0</v>
      </c>
      <c r="T103" s="56">
        <v>0</v>
      </c>
      <c r="U103" s="56">
        <v>0</v>
      </c>
      <c r="V103" s="56">
        <v>0</v>
      </c>
      <c r="W103" s="56">
        <v>0</v>
      </c>
      <c r="X103" s="56">
        <v>0</v>
      </c>
      <c r="Y103" s="56">
        <f>[1]Н0228_1037000158513_04_0_69_!BC103</f>
        <v>0</v>
      </c>
      <c r="Z103" s="56">
        <f>[1]Н0228_1037000158513_04_0_69_!BR103</f>
        <v>0</v>
      </c>
      <c r="AA103" s="56">
        <f>[1]Н0228_1037000158513_04_0_69_!BS103</f>
        <v>0</v>
      </c>
      <c r="AB103" s="56">
        <f>[1]Н0228_1037000158513_04_0_69_!BT103</f>
        <v>0</v>
      </c>
      <c r="AC103" s="56">
        <f>[1]Н0228_1037000158513_04_0_69_!BU103</f>
        <v>0</v>
      </c>
      <c r="AD103" s="56">
        <f>[1]Н0228_1037000158513_04_0_69_!BV103</f>
        <v>0</v>
      </c>
      <c r="AE103" s="56">
        <f>[1]Н0228_1037000158513_04_0_69_!BW103</f>
        <v>0</v>
      </c>
      <c r="AF103" s="50">
        <f t="shared" si="24"/>
        <v>0</v>
      </c>
      <c r="AG103" s="50">
        <f t="shared" si="24"/>
        <v>0</v>
      </c>
      <c r="AH103" s="50">
        <f t="shared" si="24"/>
        <v>0</v>
      </c>
      <c r="AI103" s="50">
        <f t="shared" si="24"/>
        <v>0</v>
      </c>
      <c r="AJ103" s="50">
        <f t="shared" si="23"/>
        <v>0</v>
      </c>
      <c r="AK103" s="50">
        <f t="shared" si="23"/>
        <v>0</v>
      </c>
      <c r="AL103" s="50">
        <f t="shared" si="23"/>
        <v>0</v>
      </c>
      <c r="AM103" s="8">
        <f>[1]Н0228_1037000158513_04_0_69_!T103</f>
        <v>0</v>
      </c>
      <c r="AN103" s="8">
        <f>[1]Н0228_1037000158513_04_0_69_!U103</f>
        <v>0</v>
      </c>
      <c r="AO103" s="8">
        <f>[1]Н0228_1037000158513_04_0_69_!V103</f>
        <v>0</v>
      </c>
      <c r="AP103" s="9">
        <f>[1]Н0228_1037000158513_04_0_69_!W103</f>
        <v>0</v>
      </c>
      <c r="AQ103" s="8">
        <f>[1]Н0228_1037000158513_04_0_69_!X103</f>
        <v>0</v>
      </c>
      <c r="AR103" s="9">
        <f>[1]Н0228_1037000158513_04_0_69_!Y103</f>
        <v>0</v>
      </c>
      <c r="AS103" s="8">
        <f>[1]Н0228_1037000158513_04_0_69_!Z103</f>
        <v>0</v>
      </c>
    </row>
    <row r="104" spans="1:45" x14ac:dyDescent="0.25">
      <c r="A104" s="53" t="str">
        <f>[1]Н0228_1037000158513_02_0_69_!A103</f>
        <v>1.6</v>
      </c>
      <c r="B104" s="54" t="str">
        <f>[1]Н0228_1037000158513_02_0_69_!B103</f>
        <v>Приобретение экскаватора</v>
      </c>
      <c r="C104" s="53" t="str">
        <f>[1]Н0228_1037000158513_02_0_69_!C103</f>
        <v>J_0000007037</v>
      </c>
      <c r="D104" s="56">
        <v>0</v>
      </c>
      <c r="E104" s="56">
        <v>0</v>
      </c>
      <c r="F104" s="56">
        <v>0</v>
      </c>
      <c r="G104" s="56">
        <v>0</v>
      </c>
      <c r="H104" s="56">
        <v>0</v>
      </c>
      <c r="I104" s="56">
        <v>0</v>
      </c>
      <c r="J104" s="56">
        <v>0</v>
      </c>
      <c r="K104" s="56">
        <v>0</v>
      </c>
      <c r="L104" s="56">
        <v>0</v>
      </c>
      <c r="M104" s="56">
        <v>0</v>
      </c>
      <c r="N104" s="56">
        <v>0</v>
      </c>
      <c r="O104" s="56">
        <v>0</v>
      </c>
      <c r="P104" s="56">
        <v>0</v>
      </c>
      <c r="Q104" s="56">
        <v>0</v>
      </c>
      <c r="R104" s="56">
        <v>0</v>
      </c>
      <c r="S104" s="56">
        <v>0</v>
      </c>
      <c r="T104" s="56">
        <v>0</v>
      </c>
      <c r="U104" s="56">
        <v>0</v>
      </c>
      <c r="V104" s="56">
        <v>0</v>
      </c>
      <c r="W104" s="56">
        <v>0</v>
      </c>
      <c r="X104" s="56">
        <v>0</v>
      </c>
      <c r="Y104" s="56">
        <f>[1]Н0228_1037000158513_04_0_69_!BC104</f>
        <v>0</v>
      </c>
      <c r="Z104" s="56">
        <f>[1]Н0228_1037000158513_04_0_69_!BR104</f>
        <v>0</v>
      </c>
      <c r="AA104" s="56">
        <f>[1]Н0228_1037000158513_04_0_69_!BS104</f>
        <v>0</v>
      </c>
      <c r="AB104" s="56">
        <f>[1]Н0228_1037000158513_04_0_69_!BT104</f>
        <v>0</v>
      </c>
      <c r="AC104" s="56">
        <f>[1]Н0228_1037000158513_04_0_69_!BU104</f>
        <v>0</v>
      </c>
      <c r="AD104" s="56">
        <f>[1]Н0228_1037000158513_04_0_69_!BV104</f>
        <v>0</v>
      </c>
      <c r="AE104" s="56">
        <f>[1]Н0228_1037000158513_04_0_69_!BW104</f>
        <v>0</v>
      </c>
      <c r="AF104" s="50">
        <f t="shared" si="24"/>
        <v>0</v>
      </c>
      <c r="AG104" s="50">
        <f t="shared" si="24"/>
        <v>0</v>
      </c>
      <c r="AH104" s="50">
        <f t="shared" si="24"/>
        <v>0</v>
      </c>
      <c r="AI104" s="50">
        <f t="shared" si="24"/>
        <v>0</v>
      </c>
      <c r="AJ104" s="50">
        <f t="shared" si="23"/>
        <v>0</v>
      </c>
      <c r="AK104" s="50">
        <f t="shared" si="23"/>
        <v>0</v>
      </c>
      <c r="AL104" s="50">
        <f t="shared" si="23"/>
        <v>0</v>
      </c>
      <c r="AM104" s="8">
        <f>[1]Н0228_1037000158513_04_0_69_!T104</f>
        <v>0</v>
      </c>
      <c r="AN104" s="8">
        <f>[1]Н0228_1037000158513_04_0_69_!U104</f>
        <v>10.59286101</v>
      </c>
      <c r="AO104" s="8">
        <f>[1]Н0228_1037000158513_04_0_69_!V104</f>
        <v>0</v>
      </c>
      <c r="AP104" s="9">
        <f>[1]Н0228_1037000158513_04_0_69_!W104</f>
        <v>0</v>
      </c>
      <c r="AQ104" s="8">
        <f>[1]Н0228_1037000158513_04_0_69_!X104</f>
        <v>0</v>
      </c>
      <c r="AR104" s="9">
        <f>[1]Н0228_1037000158513_04_0_69_!Y104</f>
        <v>0</v>
      </c>
      <c r="AS104" s="8">
        <f>[1]Н0228_1037000158513_04_0_69_!Z104</f>
        <v>2</v>
      </c>
    </row>
    <row r="105" spans="1:45" ht="31.5" x14ac:dyDescent="0.25">
      <c r="A105" s="53" t="str">
        <f>[1]Н0228_1037000158513_02_0_69_!A104</f>
        <v>1.6</v>
      </c>
      <c r="B105" s="54" t="str">
        <f>[1]Н0228_1037000158513_02_0_69_!B104</f>
        <v>Приобретение тягача с полуприцепом</v>
      </c>
      <c r="C105" s="53" t="str">
        <f>[1]Н0228_1037000158513_02_0_69_!C104</f>
        <v>J_0000007056</v>
      </c>
      <c r="D105" s="56">
        <v>0</v>
      </c>
      <c r="E105" s="56">
        <v>0</v>
      </c>
      <c r="F105" s="56">
        <v>0</v>
      </c>
      <c r="G105" s="56">
        <v>0</v>
      </c>
      <c r="H105" s="56">
        <v>0</v>
      </c>
      <c r="I105" s="56">
        <v>0</v>
      </c>
      <c r="J105" s="56">
        <v>0</v>
      </c>
      <c r="K105" s="56">
        <v>0</v>
      </c>
      <c r="L105" s="56">
        <v>0</v>
      </c>
      <c r="M105" s="56">
        <v>0</v>
      </c>
      <c r="N105" s="56">
        <v>0</v>
      </c>
      <c r="O105" s="56">
        <v>0</v>
      </c>
      <c r="P105" s="56">
        <v>0</v>
      </c>
      <c r="Q105" s="56">
        <v>0</v>
      </c>
      <c r="R105" s="56">
        <v>0</v>
      </c>
      <c r="S105" s="56">
        <v>0</v>
      </c>
      <c r="T105" s="56">
        <v>0</v>
      </c>
      <c r="U105" s="56">
        <v>0</v>
      </c>
      <c r="V105" s="56">
        <v>0</v>
      </c>
      <c r="W105" s="56">
        <v>0</v>
      </c>
      <c r="X105" s="56">
        <v>0</v>
      </c>
      <c r="Y105" s="56">
        <f>[1]Н0228_1037000158513_04_0_69_!BC105</f>
        <v>0</v>
      </c>
      <c r="Z105" s="56">
        <f>[1]Н0228_1037000158513_04_0_69_!BR105</f>
        <v>0</v>
      </c>
      <c r="AA105" s="56">
        <f>[1]Н0228_1037000158513_04_0_69_!BS105</f>
        <v>0</v>
      </c>
      <c r="AB105" s="56">
        <f>[1]Н0228_1037000158513_04_0_69_!BT105</f>
        <v>0</v>
      </c>
      <c r="AC105" s="56">
        <f>[1]Н0228_1037000158513_04_0_69_!BU105</f>
        <v>0</v>
      </c>
      <c r="AD105" s="56">
        <f>[1]Н0228_1037000158513_04_0_69_!BV105</f>
        <v>0</v>
      </c>
      <c r="AE105" s="56">
        <f>[1]Н0228_1037000158513_04_0_69_!BW105</f>
        <v>0</v>
      </c>
      <c r="AF105" s="50">
        <f t="shared" si="24"/>
        <v>0</v>
      </c>
      <c r="AG105" s="50">
        <f t="shared" si="24"/>
        <v>0</v>
      </c>
      <c r="AH105" s="50">
        <f t="shared" si="24"/>
        <v>0</v>
      </c>
      <c r="AI105" s="50">
        <f t="shared" si="24"/>
        <v>0</v>
      </c>
      <c r="AJ105" s="50">
        <f t="shared" si="23"/>
        <v>0</v>
      </c>
      <c r="AK105" s="50">
        <f t="shared" si="23"/>
        <v>0</v>
      </c>
      <c r="AL105" s="50">
        <f t="shared" si="23"/>
        <v>0</v>
      </c>
      <c r="AN105" s="8"/>
      <c r="AO105" s="8"/>
      <c r="AQ105" s="8"/>
      <c r="AS105" s="8"/>
    </row>
    <row r="106" spans="1:45" ht="31.5" x14ac:dyDescent="0.25">
      <c r="A106" s="53" t="str">
        <f>[1]Н0228_1037000158513_02_0_69_!A105</f>
        <v>1.6</v>
      </c>
      <c r="B106" s="54" t="str">
        <f>[1]Н0228_1037000158513_02_0_69_!B105</f>
        <v>Приобретение измельчителя древисины</v>
      </c>
      <c r="C106" s="53" t="str">
        <f>[1]Н0228_1037000158513_02_0_69_!C105</f>
        <v>J_0000007057</v>
      </c>
      <c r="D106" s="56">
        <v>0</v>
      </c>
      <c r="E106" s="56">
        <v>0</v>
      </c>
      <c r="F106" s="56">
        <v>0</v>
      </c>
      <c r="G106" s="56">
        <v>0</v>
      </c>
      <c r="H106" s="56">
        <v>0</v>
      </c>
      <c r="I106" s="56">
        <v>0</v>
      </c>
      <c r="J106" s="56">
        <v>0</v>
      </c>
      <c r="K106" s="56">
        <v>0</v>
      </c>
      <c r="L106" s="56">
        <v>0</v>
      </c>
      <c r="M106" s="56">
        <v>0</v>
      </c>
      <c r="N106" s="56">
        <v>0</v>
      </c>
      <c r="O106" s="56">
        <v>0</v>
      </c>
      <c r="P106" s="56">
        <v>0</v>
      </c>
      <c r="Q106" s="56">
        <v>0</v>
      </c>
      <c r="R106" s="56">
        <v>0</v>
      </c>
      <c r="S106" s="56">
        <v>0</v>
      </c>
      <c r="T106" s="56">
        <v>0</v>
      </c>
      <c r="U106" s="56">
        <v>0</v>
      </c>
      <c r="V106" s="56">
        <v>0</v>
      </c>
      <c r="W106" s="56">
        <v>0</v>
      </c>
      <c r="X106" s="56">
        <v>0</v>
      </c>
      <c r="Y106" s="56">
        <f>[1]Н0228_1037000158513_04_0_69_!BC106</f>
        <v>0</v>
      </c>
      <c r="Z106" s="56">
        <f>[1]Н0228_1037000158513_04_0_69_!BR106</f>
        <v>0</v>
      </c>
      <c r="AA106" s="56">
        <f>[1]Н0228_1037000158513_04_0_69_!BS106</f>
        <v>0</v>
      </c>
      <c r="AB106" s="56">
        <f>[1]Н0228_1037000158513_04_0_69_!BT106</f>
        <v>0</v>
      </c>
      <c r="AC106" s="56">
        <f>[1]Н0228_1037000158513_04_0_69_!BU106</f>
        <v>0</v>
      </c>
      <c r="AD106" s="56">
        <f>[1]Н0228_1037000158513_04_0_69_!BV106</f>
        <v>0</v>
      </c>
      <c r="AE106" s="56">
        <f>[1]Н0228_1037000158513_04_0_69_!BW106</f>
        <v>0</v>
      </c>
      <c r="AF106" s="50">
        <f t="shared" si="24"/>
        <v>0</v>
      </c>
      <c r="AG106" s="50">
        <f t="shared" si="24"/>
        <v>0</v>
      </c>
      <c r="AH106" s="50">
        <f t="shared" si="24"/>
        <v>0</v>
      </c>
      <c r="AI106" s="50">
        <f t="shared" si="24"/>
        <v>0</v>
      </c>
      <c r="AJ106" s="50">
        <f t="shared" si="23"/>
        <v>0</v>
      </c>
      <c r="AK106" s="50">
        <f t="shared" si="23"/>
        <v>0</v>
      </c>
      <c r="AL106" s="50">
        <f t="shared" si="23"/>
        <v>0</v>
      </c>
      <c r="AN106" s="8"/>
      <c r="AO106" s="8"/>
      <c r="AQ106" s="8"/>
      <c r="AS106" s="8"/>
    </row>
    <row r="107" spans="1:45" x14ac:dyDescent="0.25">
      <c r="A107" s="53" t="str">
        <f>[1]Н0228_1037000158513_02_0_69_!A106</f>
        <v>1.6</v>
      </c>
      <c r="B107" s="54" t="str">
        <f>[1]Н0228_1037000158513_02_0_69_!B106</f>
        <v>Приобретение трактора</v>
      </c>
      <c r="C107" s="53" t="str">
        <f>[1]Н0228_1037000158513_02_0_69_!C106</f>
        <v>J_0000007060</v>
      </c>
      <c r="D107" s="56">
        <v>0</v>
      </c>
      <c r="E107" s="56">
        <v>0</v>
      </c>
      <c r="F107" s="56">
        <v>0</v>
      </c>
      <c r="G107" s="56">
        <v>0</v>
      </c>
      <c r="H107" s="56">
        <v>0</v>
      </c>
      <c r="I107" s="56">
        <v>0</v>
      </c>
      <c r="J107" s="56">
        <v>0</v>
      </c>
      <c r="K107" s="56">
        <v>0</v>
      </c>
      <c r="L107" s="56">
        <v>0</v>
      </c>
      <c r="M107" s="56">
        <v>0</v>
      </c>
      <c r="N107" s="56">
        <v>0</v>
      </c>
      <c r="O107" s="56">
        <v>0</v>
      </c>
      <c r="P107" s="56">
        <v>0</v>
      </c>
      <c r="Q107" s="56">
        <v>0</v>
      </c>
      <c r="R107" s="56">
        <v>0</v>
      </c>
      <c r="S107" s="56">
        <v>0</v>
      </c>
      <c r="T107" s="56">
        <v>0</v>
      </c>
      <c r="U107" s="56">
        <v>0</v>
      </c>
      <c r="V107" s="56">
        <v>0</v>
      </c>
      <c r="W107" s="56">
        <v>0</v>
      </c>
      <c r="X107" s="56">
        <v>0</v>
      </c>
      <c r="Y107" s="56">
        <f>[1]Н0228_1037000158513_04_0_69_!BC107</f>
        <v>0</v>
      </c>
      <c r="Z107" s="56">
        <f>[1]Н0228_1037000158513_04_0_69_!BR107</f>
        <v>0</v>
      </c>
      <c r="AA107" s="56">
        <f>[1]Н0228_1037000158513_04_0_69_!BS107</f>
        <v>0</v>
      </c>
      <c r="AB107" s="56">
        <f>[1]Н0228_1037000158513_04_0_69_!BT107</f>
        <v>0</v>
      </c>
      <c r="AC107" s="56">
        <f>[1]Н0228_1037000158513_04_0_69_!BU107</f>
        <v>0</v>
      </c>
      <c r="AD107" s="56">
        <f>[1]Н0228_1037000158513_04_0_69_!BV107</f>
        <v>0</v>
      </c>
      <c r="AE107" s="56">
        <f>[1]Н0228_1037000158513_04_0_69_!BW107</f>
        <v>0</v>
      </c>
      <c r="AF107" s="50">
        <f t="shared" si="24"/>
        <v>0</v>
      </c>
      <c r="AG107" s="50">
        <f t="shared" si="24"/>
        <v>0</v>
      </c>
      <c r="AH107" s="50">
        <f t="shared" si="24"/>
        <v>0</v>
      </c>
      <c r="AI107" s="50">
        <f t="shared" si="24"/>
        <v>0</v>
      </c>
      <c r="AJ107" s="50">
        <f t="shared" si="23"/>
        <v>0</v>
      </c>
      <c r="AK107" s="50">
        <f t="shared" si="23"/>
        <v>0</v>
      </c>
      <c r="AL107" s="50">
        <f t="shared" si="23"/>
        <v>0</v>
      </c>
      <c r="AN107" s="8"/>
      <c r="AO107" s="8"/>
      <c r="AQ107" s="8"/>
      <c r="AS107" s="8"/>
    </row>
    <row r="108" spans="1:45" ht="31.5" x14ac:dyDescent="0.25">
      <c r="A108" s="53" t="str">
        <f>[1]Н0228_1037000158513_02_0_69_!A107</f>
        <v>1.6</v>
      </c>
      <c r="B108" s="54" t="str">
        <f>[1]Н0228_1037000158513_02_0_69_!B107</f>
        <v>Приобретение беспилотного летательного аппарата</v>
      </c>
      <c r="C108" s="53" t="str">
        <f>[1]Н0228_1037000158513_02_0_69_!C107</f>
        <v>J_0000007059</v>
      </c>
      <c r="D108" s="56">
        <v>0</v>
      </c>
      <c r="E108" s="56">
        <v>0</v>
      </c>
      <c r="F108" s="56">
        <v>0</v>
      </c>
      <c r="G108" s="56">
        <v>0</v>
      </c>
      <c r="H108" s="56">
        <v>0</v>
      </c>
      <c r="I108" s="56">
        <v>0</v>
      </c>
      <c r="J108" s="56">
        <v>0</v>
      </c>
      <c r="K108" s="56">
        <v>0</v>
      </c>
      <c r="L108" s="56">
        <v>0</v>
      </c>
      <c r="M108" s="56">
        <v>0</v>
      </c>
      <c r="N108" s="56">
        <v>0</v>
      </c>
      <c r="O108" s="56">
        <v>0</v>
      </c>
      <c r="P108" s="56">
        <v>0</v>
      </c>
      <c r="Q108" s="56">
        <v>0</v>
      </c>
      <c r="R108" s="56">
        <v>0</v>
      </c>
      <c r="S108" s="56">
        <v>0</v>
      </c>
      <c r="T108" s="56">
        <v>0</v>
      </c>
      <c r="U108" s="56">
        <v>0</v>
      </c>
      <c r="V108" s="56">
        <v>0</v>
      </c>
      <c r="W108" s="56">
        <v>0</v>
      </c>
      <c r="X108" s="56">
        <v>0</v>
      </c>
      <c r="Y108" s="56">
        <f>[1]Н0228_1037000158513_04_0_69_!BC108</f>
        <v>0</v>
      </c>
      <c r="Z108" s="56">
        <f>[1]Н0228_1037000158513_04_0_69_!BR108</f>
        <v>0</v>
      </c>
      <c r="AA108" s="56">
        <f>[1]Н0228_1037000158513_04_0_69_!BS108</f>
        <v>0</v>
      </c>
      <c r="AB108" s="56">
        <f>[1]Н0228_1037000158513_04_0_69_!BT108</f>
        <v>0</v>
      </c>
      <c r="AC108" s="56">
        <f>[1]Н0228_1037000158513_04_0_69_!BU108</f>
        <v>0</v>
      </c>
      <c r="AD108" s="56">
        <f>[1]Н0228_1037000158513_04_0_69_!BV108</f>
        <v>0</v>
      </c>
      <c r="AE108" s="56">
        <f>[1]Н0228_1037000158513_04_0_69_!BW108</f>
        <v>0</v>
      </c>
      <c r="AF108" s="50">
        <f t="shared" si="24"/>
        <v>0</v>
      </c>
      <c r="AG108" s="50">
        <f t="shared" si="24"/>
        <v>0</v>
      </c>
      <c r="AH108" s="50">
        <f t="shared" si="24"/>
        <v>0</v>
      </c>
      <c r="AI108" s="50">
        <f t="shared" si="24"/>
        <v>0</v>
      </c>
      <c r="AJ108" s="50">
        <f t="shared" si="23"/>
        <v>0</v>
      </c>
      <c r="AK108" s="50">
        <f t="shared" si="23"/>
        <v>0</v>
      </c>
      <c r="AL108" s="50">
        <f t="shared" si="23"/>
        <v>0</v>
      </c>
      <c r="AN108" s="8"/>
      <c r="AO108" s="8"/>
      <c r="AQ108" s="8"/>
      <c r="AS108" s="8"/>
    </row>
    <row r="109" spans="1:45" ht="31.5" x14ac:dyDescent="0.25">
      <c r="A109" s="53" t="str">
        <f>[1]Н0228_1037000158513_02_0_69_!A108</f>
        <v>1.6</v>
      </c>
      <c r="B109" s="54" t="str">
        <f>[1]Н0228_1037000158513_02_0_69_!B108</f>
        <v>Приобретение передвижной парообразующей установки</v>
      </c>
      <c r="C109" s="53" t="str">
        <f>[1]Н0228_1037000158513_02_0_69_!C108</f>
        <v>J_0000007063</v>
      </c>
      <c r="D109" s="56">
        <v>0</v>
      </c>
      <c r="E109" s="56">
        <v>0</v>
      </c>
      <c r="F109" s="56">
        <f>[1]Н0228_1037000158513_04_0_69_!BS109</f>
        <v>0</v>
      </c>
      <c r="G109" s="56">
        <f>[1]Н0228_1037000158513_04_0_69_!BT109</f>
        <v>0</v>
      </c>
      <c r="H109" s="56">
        <f>[1]Н0228_1037000158513_04_0_69_!BU109</f>
        <v>0</v>
      </c>
      <c r="I109" s="56">
        <f>[1]Н0228_1037000158513_04_0_69_!BV109</f>
        <v>0</v>
      </c>
      <c r="J109" s="56">
        <v>0</v>
      </c>
      <c r="K109" s="56">
        <v>0</v>
      </c>
      <c r="L109" s="56">
        <v>0</v>
      </c>
      <c r="M109" s="56">
        <v>0</v>
      </c>
      <c r="N109" s="56">
        <v>0</v>
      </c>
      <c r="O109" s="56">
        <v>0</v>
      </c>
      <c r="P109" s="56">
        <v>0</v>
      </c>
      <c r="Q109" s="56">
        <v>0</v>
      </c>
      <c r="R109" s="56">
        <v>0</v>
      </c>
      <c r="S109" s="56">
        <v>0</v>
      </c>
      <c r="T109" s="56">
        <v>0</v>
      </c>
      <c r="U109" s="56">
        <v>0</v>
      </c>
      <c r="V109" s="56">
        <v>0</v>
      </c>
      <c r="W109" s="56">
        <v>0</v>
      </c>
      <c r="X109" s="56">
        <v>0</v>
      </c>
      <c r="Y109" s="56">
        <f>[1]Н0228_1037000158513_04_0_69_!BC109</f>
        <v>0</v>
      </c>
      <c r="Z109" s="56">
        <v>8.9583333333333339</v>
      </c>
      <c r="AA109" s="56">
        <f>[1]Н0228_1037000158513_04_0_69_!BS109</f>
        <v>0</v>
      </c>
      <c r="AB109" s="56">
        <f>[1]Н0228_1037000158513_04_0_69_!BT109</f>
        <v>0</v>
      </c>
      <c r="AC109" s="56">
        <f>[1]Н0228_1037000158513_04_0_69_!BU109</f>
        <v>0</v>
      </c>
      <c r="AD109" s="56">
        <f>[1]Н0228_1037000158513_04_0_69_!BV109</f>
        <v>0</v>
      </c>
      <c r="AE109" s="56">
        <v>1</v>
      </c>
      <c r="AF109" s="50">
        <f t="shared" si="24"/>
        <v>0</v>
      </c>
      <c r="AG109" s="50">
        <f t="shared" si="24"/>
        <v>8.9583333333333339</v>
      </c>
      <c r="AH109" s="50">
        <f t="shared" si="24"/>
        <v>0</v>
      </c>
      <c r="AI109" s="50">
        <f t="shared" si="24"/>
        <v>0</v>
      </c>
      <c r="AJ109" s="50">
        <f t="shared" si="23"/>
        <v>0</v>
      </c>
      <c r="AK109" s="50">
        <f t="shared" si="23"/>
        <v>0</v>
      </c>
      <c r="AL109" s="50">
        <f t="shared" si="23"/>
        <v>1</v>
      </c>
      <c r="AN109" s="8"/>
      <c r="AO109" s="8"/>
      <c r="AQ109" s="8"/>
      <c r="AS109" s="8"/>
    </row>
    <row r="110" spans="1:45" ht="47.25" x14ac:dyDescent="0.25">
      <c r="A110" s="53" t="str">
        <f>[1]Н0228_1037000158513_02_0_69_!A109</f>
        <v>1.6</v>
      </c>
      <c r="B110" s="54" t="str">
        <f>[1]Н0228_1037000158513_02_0_69_!B109</f>
        <v>Строительство склада для хранения электротехнической продукции</v>
      </c>
      <c r="C110" s="53" t="str">
        <f>[1]Н0228_1037000158513_02_0_69_!C109</f>
        <v>J_0000000858</v>
      </c>
      <c r="D110" s="56">
        <v>0</v>
      </c>
      <c r="E110" s="56">
        <v>0</v>
      </c>
      <c r="F110" s="56">
        <v>0</v>
      </c>
      <c r="G110" s="56">
        <v>0</v>
      </c>
      <c r="H110" s="56">
        <v>0</v>
      </c>
      <c r="I110" s="56">
        <v>0</v>
      </c>
      <c r="J110" s="56">
        <v>0</v>
      </c>
      <c r="K110" s="56">
        <v>0</v>
      </c>
      <c r="L110" s="56">
        <v>0</v>
      </c>
      <c r="M110" s="56">
        <v>0</v>
      </c>
      <c r="N110" s="56">
        <v>0</v>
      </c>
      <c r="O110" s="56">
        <v>0</v>
      </c>
      <c r="P110" s="56">
        <v>0</v>
      </c>
      <c r="Q110" s="56">
        <v>0</v>
      </c>
      <c r="R110" s="56">
        <v>0</v>
      </c>
      <c r="S110" s="56">
        <v>0</v>
      </c>
      <c r="T110" s="56">
        <v>0</v>
      </c>
      <c r="U110" s="56">
        <v>0</v>
      </c>
      <c r="V110" s="56">
        <v>0</v>
      </c>
      <c r="W110" s="56">
        <v>0</v>
      </c>
      <c r="X110" s="56">
        <v>0</v>
      </c>
      <c r="Y110" s="56">
        <f>[1]Н0228_1037000158513_04_0_69_!BC110</f>
        <v>0</v>
      </c>
      <c r="Z110" s="56">
        <f>[1]Н0228_1037000158513_04_0_69_!BR110</f>
        <v>94.277854140000002</v>
      </c>
      <c r="AA110" s="56">
        <f>[1]Н0228_1037000158513_04_0_69_!BS110</f>
        <v>0</v>
      </c>
      <c r="AB110" s="56">
        <f>[1]Н0228_1037000158513_04_0_69_!BT110</f>
        <v>0</v>
      </c>
      <c r="AC110" s="56">
        <f>[1]Н0228_1037000158513_04_0_69_!BU110</f>
        <v>0</v>
      </c>
      <c r="AD110" s="56">
        <f>[1]Н0228_1037000158513_04_0_69_!BV110</f>
        <v>0</v>
      </c>
      <c r="AE110" s="56">
        <f>[1]Н0228_1037000158513_04_0_69_!BW110</f>
        <v>1</v>
      </c>
      <c r="AF110" s="50">
        <f t="shared" si="24"/>
        <v>0</v>
      </c>
      <c r="AG110" s="50">
        <f t="shared" si="24"/>
        <v>94.277854140000002</v>
      </c>
      <c r="AH110" s="50">
        <f t="shared" si="24"/>
        <v>0</v>
      </c>
      <c r="AI110" s="50">
        <f t="shared" si="24"/>
        <v>0</v>
      </c>
      <c r="AJ110" s="50">
        <f t="shared" si="23"/>
        <v>0</v>
      </c>
      <c r="AK110" s="50">
        <f t="shared" si="23"/>
        <v>0</v>
      </c>
      <c r="AL110" s="50">
        <f t="shared" si="23"/>
        <v>1</v>
      </c>
      <c r="AN110" s="8"/>
      <c r="AO110" s="8"/>
      <c r="AQ110" s="8"/>
      <c r="AS110" s="8"/>
    </row>
    <row r="111" spans="1:45" ht="31.5" x14ac:dyDescent="0.25">
      <c r="A111" s="53" t="str">
        <f>[1]Н0228_1037000158513_02_0_69_!A110</f>
        <v>1.6</v>
      </c>
      <c r="B111" s="54" t="str">
        <f>[1]Н0228_1037000158513_02_0_69_!B110</f>
        <v>Приобретение иных материальных активов</v>
      </c>
      <c r="C111" s="53" t="str">
        <f>[1]Н0228_1037000158513_02_0_69_!C110</f>
        <v>J_0000007065</v>
      </c>
      <c r="D111" s="56">
        <v>0</v>
      </c>
      <c r="E111" s="56">
        <v>0</v>
      </c>
      <c r="F111" s="56">
        <v>0</v>
      </c>
      <c r="G111" s="56">
        <v>0</v>
      </c>
      <c r="H111" s="56">
        <v>0</v>
      </c>
      <c r="I111" s="56">
        <v>0</v>
      </c>
      <c r="J111" s="56">
        <v>0</v>
      </c>
      <c r="K111" s="56">
        <v>0</v>
      </c>
      <c r="L111" s="56">
        <v>0</v>
      </c>
      <c r="M111" s="56">
        <v>0</v>
      </c>
      <c r="N111" s="56">
        <v>0</v>
      </c>
      <c r="O111" s="56">
        <v>0</v>
      </c>
      <c r="P111" s="56">
        <v>0</v>
      </c>
      <c r="Q111" s="56">
        <v>0</v>
      </c>
      <c r="R111" s="56">
        <v>0</v>
      </c>
      <c r="S111" s="56">
        <v>0</v>
      </c>
      <c r="T111" s="56">
        <v>0</v>
      </c>
      <c r="U111" s="56">
        <v>0</v>
      </c>
      <c r="V111" s="56">
        <v>0</v>
      </c>
      <c r="W111" s="56">
        <v>0</v>
      </c>
      <c r="X111" s="56">
        <v>0</v>
      </c>
      <c r="Y111" s="56">
        <f>[1]Н0228_1037000158513_04_0_69_!BC111</f>
        <v>0</v>
      </c>
      <c r="Z111" s="56">
        <f>[1]Н0228_1037000158513_04_0_69_!BR111</f>
        <v>7.9627624600000004</v>
      </c>
      <c r="AA111" s="56">
        <f>[1]Н0228_1037000158513_04_0_69_!BS111</f>
        <v>0</v>
      </c>
      <c r="AB111" s="56">
        <f>[1]Н0228_1037000158513_04_0_69_!BT111</f>
        <v>0</v>
      </c>
      <c r="AC111" s="56">
        <f>[1]Н0228_1037000158513_04_0_69_!BU111</f>
        <v>0</v>
      </c>
      <c r="AD111" s="56">
        <f>[1]Н0228_1037000158513_04_0_69_!BV111</f>
        <v>0</v>
      </c>
      <c r="AE111" s="56" t="str">
        <f>[1]Н0228_1037000158513_04_0_69_!BW111</f>
        <v>нд</v>
      </c>
      <c r="AF111" s="50">
        <f t="shared" si="24"/>
        <v>0</v>
      </c>
      <c r="AG111" s="50">
        <f t="shared" si="24"/>
        <v>7.9627624600000004</v>
      </c>
      <c r="AH111" s="50">
        <f t="shared" si="24"/>
        <v>0</v>
      </c>
      <c r="AI111" s="50">
        <f t="shared" si="24"/>
        <v>0</v>
      </c>
      <c r="AJ111" s="50">
        <f t="shared" si="23"/>
        <v>0</v>
      </c>
      <c r="AK111" s="50">
        <f t="shared" si="23"/>
        <v>0</v>
      </c>
      <c r="AL111" s="50">
        <f t="shared" si="23"/>
        <v>0</v>
      </c>
      <c r="AN111" s="8"/>
      <c r="AO111" s="8"/>
      <c r="AQ111" s="8"/>
      <c r="AS111" s="8"/>
    </row>
    <row r="112" spans="1:45" ht="78.75" x14ac:dyDescent="0.25">
      <c r="A112" s="53" t="str">
        <f>[1]Н0228_1037000158513_02_0_69_!A111</f>
        <v>1.6</v>
      </c>
      <c r="B112" s="54" t="str">
        <f>[1]Н0228_1037000158513_02_0_69_!B111</f>
        <v>Разработка программного обеспечения "Геоинформационная система городских электрических сетей" (блок №2)</v>
      </c>
      <c r="C112" s="53" t="str">
        <f>[1]Н0228_1037000158513_02_0_69_!C111</f>
        <v>J_0000007043</v>
      </c>
      <c r="D112" s="56">
        <v>0</v>
      </c>
      <c r="E112" s="56">
        <v>0</v>
      </c>
      <c r="F112" s="56">
        <v>0</v>
      </c>
      <c r="G112" s="56">
        <v>0</v>
      </c>
      <c r="H112" s="56">
        <v>0</v>
      </c>
      <c r="I112" s="56">
        <v>0</v>
      </c>
      <c r="J112" s="56">
        <v>0</v>
      </c>
      <c r="K112" s="56">
        <v>0</v>
      </c>
      <c r="L112" s="56">
        <v>0</v>
      </c>
      <c r="M112" s="56">
        <v>0</v>
      </c>
      <c r="N112" s="56">
        <v>0</v>
      </c>
      <c r="O112" s="56">
        <v>0</v>
      </c>
      <c r="P112" s="56">
        <v>0</v>
      </c>
      <c r="Q112" s="56">
        <v>0</v>
      </c>
      <c r="R112" s="56">
        <v>0</v>
      </c>
      <c r="S112" s="56">
        <v>0</v>
      </c>
      <c r="T112" s="56">
        <v>0</v>
      </c>
      <c r="U112" s="56">
        <v>0</v>
      </c>
      <c r="V112" s="56">
        <v>0</v>
      </c>
      <c r="W112" s="56">
        <v>0</v>
      </c>
      <c r="X112" s="56">
        <v>0</v>
      </c>
      <c r="Y112" s="56">
        <f>[1]Н0228_1037000158513_04_0_69_!BC112</f>
        <v>0</v>
      </c>
      <c r="Z112" s="56">
        <f>[1]Н0228_1037000158513_04_0_69_!BR112</f>
        <v>0</v>
      </c>
      <c r="AA112" s="56">
        <f>[1]Н0228_1037000158513_04_0_69_!BS112</f>
        <v>0</v>
      </c>
      <c r="AB112" s="56">
        <f>[1]Н0228_1037000158513_04_0_69_!BT112</f>
        <v>0</v>
      </c>
      <c r="AC112" s="56">
        <f>[1]Н0228_1037000158513_04_0_69_!BU112</f>
        <v>0</v>
      </c>
      <c r="AD112" s="56">
        <f>[1]Н0228_1037000158513_04_0_69_!BV112</f>
        <v>0</v>
      </c>
      <c r="AE112" s="56">
        <f>[1]Н0228_1037000158513_04_0_69_!BW112</f>
        <v>0</v>
      </c>
      <c r="AF112" s="50">
        <f t="shared" si="24"/>
        <v>0</v>
      </c>
      <c r="AG112" s="50">
        <f t="shared" si="24"/>
        <v>0</v>
      </c>
      <c r="AH112" s="50">
        <f t="shared" si="24"/>
        <v>0</v>
      </c>
      <c r="AI112" s="50">
        <f t="shared" si="24"/>
        <v>0</v>
      </c>
      <c r="AJ112" s="50">
        <f t="shared" si="23"/>
        <v>0</v>
      </c>
      <c r="AK112" s="50">
        <f t="shared" si="23"/>
        <v>0</v>
      </c>
      <c r="AL112" s="50">
        <f t="shared" si="23"/>
        <v>0</v>
      </c>
      <c r="AM112" s="8">
        <f>[1]Н0228_1037000158513_04_0_69_!T112</f>
        <v>4.8</v>
      </c>
      <c r="AN112" s="8">
        <f>[1]Н0228_1037000158513_04_0_69_!U112</f>
        <v>0</v>
      </c>
      <c r="AO112" s="8">
        <f>[1]Н0228_1037000158513_04_0_69_!V112</f>
        <v>0</v>
      </c>
      <c r="AP112" s="9">
        <f>[1]Н0228_1037000158513_04_0_69_!W112</f>
        <v>0</v>
      </c>
      <c r="AQ112" s="8">
        <f>[1]Н0228_1037000158513_04_0_69_!X112</f>
        <v>0</v>
      </c>
      <c r="AR112" s="9">
        <f>[1]Н0228_1037000158513_04_0_69_!Y112</f>
        <v>0</v>
      </c>
      <c r="AS112" s="8">
        <f>[1]Н0228_1037000158513_04_0_69_!Z112</f>
        <v>1</v>
      </c>
    </row>
    <row r="113" spans="1:45" ht="78.75" x14ac:dyDescent="0.25">
      <c r="A113" s="53" t="str">
        <f>[1]Н0228_1037000158513_02_0_69_!A112</f>
        <v>1.6</v>
      </c>
      <c r="B113" s="54" t="str">
        <f>[1]Н0228_1037000158513_02_0_69_!B112</f>
        <v>Разработка программного обеспечения "Геоинформационная система городских электрических сетей" (блок №3)</v>
      </c>
      <c r="C113" s="53" t="str">
        <f>[1]Н0228_1037000158513_02_0_69_!C112</f>
        <v>J_0000007044</v>
      </c>
      <c r="D113" s="55">
        <v>0</v>
      </c>
      <c r="E113" s="56">
        <v>0</v>
      </c>
      <c r="F113" s="56">
        <v>0</v>
      </c>
      <c r="G113" s="56">
        <v>0</v>
      </c>
      <c r="H113" s="56">
        <v>0</v>
      </c>
      <c r="I113" s="56">
        <v>0</v>
      </c>
      <c r="J113" s="56">
        <v>0</v>
      </c>
      <c r="K113" s="56">
        <v>0</v>
      </c>
      <c r="L113" s="56">
        <v>0</v>
      </c>
      <c r="M113" s="56">
        <v>0</v>
      </c>
      <c r="N113" s="56">
        <v>0</v>
      </c>
      <c r="O113" s="56">
        <v>0</v>
      </c>
      <c r="P113" s="56">
        <v>0</v>
      </c>
      <c r="Q113" s="56">
        <v>0</v>
      </c>
      <c r="R113" s="56">
        <v>0</v>
      </c>
      <c r="S113" s="56">
        <v>0</v>
      </c>
      <c r="T113" s="56">
        <v>0</v>
      </c>
      <c r="U113" s="56">
        <v>0</v>
      </c>
      <c r="V113" s="56">
        <v>0</v>
      </c>
      <c r="W113" s="56">
        <v>0</v>
      </c>
      <c r="X113" s="56">
        <v>0</v>
      </c>
      <c r="Y113" s="56">
        <f>[1]Н0228_1037000158513_04_0_69_!BC113</f>
        <v>0</v>
      </c>
      <c r="Z113" s="56">
        <f>[1]Н0228_1037000158513_04_0_69_!BR113</f>
        <v>0</v>
      </c>
      <c r="AA113" s="56">
        <f>[1]Н0228_1037000158513_04_0_69_!BS113</f>
        <v>0</v>
      </c>
      <c r="AB113" s="56">
        <f>[1]Н0228_1037000158513_04_0_69_!BT113</f>
        <v>0</v>
      </c>
      <c r="AC113" s="56">
        <f>[1]Н0228_1037000158513_04_0_69_!BU113</f>
        <v>0</v>
      </c>
      <c r="AD113" s="56">
        <f>[1]Н0228_1037000158513_04_0_69_!BV113</f>
        <v>0</v>
      </c>
      <c r="AE113" s="56">
        <f>[1]Н0228_1037000158513_04_0_69_!BW113</f>
        <v>0</v>
      </c>
      <c r="AF113" s="50">
        <f t="shared" si="24"/>
        <v>0</v>
      </c>
      <c r="AG113" s="50">
        <f t="shared" si="24"/>
        <v>0</v>
      </c>
      <c r="AH113" s="50">
        <f t="shared" si="24"/>
        <v>0</v>
      </c>
      <c r="AI113" s="50">
        <f t="shared" si="24"/>
        <v>0</v>
      </c>
      <c r="AJ113" s="50">
        <f t="shared" si="23"/>
        <v>0</v>
      </c>
      <c r="AK113" s="50">
        <f t="shared" si="23"/>
        <v>0</v>
      </c>
      <c r="AL113" s="50">
        <f t="shared" si="23"/>
        <v>0</v>
      </c>
      <c r="AN113" s="8"/>
      <c r="AO113" s="51">
        <f>IF(AG113=[2]В0228_1037000158513_04_0_69_!BD117,0,1)</f>
        <v>0</v>
      </c>
      <c r="AQ113" s="8"/>
      <c r="AS113" s="8"/>
    </row>
    <row r="114" spans="1:45" ht="78.75" x14ac:dyDescent="0.25">
      <c r="A114" s="53" t="str">
        <f>[1]Н0228_1037000158513_02_0_69_!A113</f>
        <v>1.6</v>
      </c>
      <c r="B114" s="54" t="str">
        <f>[1]Н0228_1037000158513_02_0_69_!B113</f>
        <v>Разработка программного обеспечения "Геоинформационная система городских электрических сетей" (блок №4)</v>
      </c>
      <c r="C114" s="53" t="str">
        <f>[1]Н0228_1037000158513_02_0_69_!C113</f>
        <v>J_0000007045</v>
      </c>
      <c r="D114" s="55">
        <v>0</v>
      </c>
      <c r="E114" s="56">
        <v>0</v>
      </c>
      <c r="F114" s="56">
        <v>0</v>
      </c>
      <c r="G114" s="56">
        <v>0</v>
      </c>
      <c r="H114" s="56">
        <v>0</v>
      </c>
      <c r="I114" s="56">
        <v>0</v>
      </c>
      <c r="J114" s="56">
        <v>0</v>
      </c>
      <c r="K114" s="56">
        <v>0</v>
      </c>
      <c r="L114" s="56">
        <v>0</v>
      </c>
      <c r="M114" s="56">
        <v>0</v>
      </c>
      <c r="N114" s="56">
        <v>0</v>
      </c>
      <c r="O114" s="56">
        <v>0</v>
      </c>
      <c r="P114" s="56">
        <v>0</v>
      </c>
      <c r="Q114" s="56">
        <v>0</v>
      </c>
      <c r="R114" s="56">
        <v>0</v>
      </c>
      <c r="S114" s="56">
        <v>0</v>
      </c>
      <c r="T114" s="56">
        <v>0</v>
      </c>
      <c r="U114" s="56">
        <v>0</v>
      </c>
      <c r="V114" s="56">
        <v>0</v>
      </c>
      <c r="W114" s="56">
        <v>0</v>
      </c>
      <c r="X114" s="56">
        <v>0</v>
      </c>
      <c r="Y114" s="56">
        <v>0</v>
      </c>
      <c r="Z114" s="56">
        <f>[1]Н0228_1037000158513_04_0_69_!BR114</f>
        <v>0</v>
      </c>
      <c r="AA114" s="56">
        <f>[1]Н0228_1037000158513_04_0_69_!BS114</f>
        <v>0</v>
      </c>
      <c r="AB114" s="56">
        <f>[1]Н0228_1037000158513_04_0_69_!BT114</f>
        <v>0</v>
      </c>
      <c r="AC114" s="56">
        <f>[1]Н0228_1037000158513_04_0_69_!BU114</f>
        <v>0</v>
      </c>
      <c r="AD114" s="56">
        <f>[1]Н0228_1037000158513_04_0_69_!BV114</f>
        <v>0</v>
      </c>
      <c r="AE114" s="56">
        <f>[1]Н0228_1037000158513_04_0_69_!BW114</f>
        <v>0</v>
      </c>
      <c r="AF114" s="50">
        <f t="shared" si="24"/>
        <v>0</v>
      </c>
      <c r="AG114" s="50">
        <f t="shared" si="24"/>
        <v>0</v>
      </c>
      <c r="AH114" s="50">
        <f t="shared" si="24"/>
        <v>0</v>
      </c>
      <c r="AI114" s="50">
        <f t="shared" si="24"/>
        <v>0</v>
      </c>
      <c r="AJ114" s="50">
        <f t="shared" si="23"/>
        <v>0</v>
      </c>
      <c r="AK114" s="50">
        <f t="shared" si="23"/>
        <v>0</v>
      </c>
      <c r="AL114" s="50">
        <f t="shared" si="23"/>
        <v>0</v>
      </c>
      <c r="AN114" s="8"/>
      <c r="AO114" s="51">
        <f>IF(AG114=[2]В0228_1037000158513_04_0_69_!BD118,0,1)</f>
        <v>0</v>
      </c>
      <c r="AQ114" s="8"/>
      <c r="AS114" s="8"/>
    </row>
    <row r="115" spans="1:45" ht="78.75" x14ac:dyDescent="0.25">
      <c r="A115" s="53" t="str">
        <f>[1]Н0228_1037000158513_02_0_69_!A114</f>
        <v>1.6</v>
      </c>
      <c r="B115" s="54" t="str">
        <f>[1]Н0228_1037000158513_02_0_69_!B114</f>
        <v>Разработка программного обеспечения "Геоинформационная система городских электрических сетей" (блок №5)</v>
      </c>
      <c r="C115" s="53" t="str">
        <f>[1]Н0228_1037000158513_02_0_69_!C114</f>
        <v>J_0000007046</v>
      </c>
      <c r="D115" s="55">
        <v>0</v>
      </c>
      <c r="E115" s="56">
        <v>0</v>
      </c>
      <c r="F115" s="56">
        <v>0</v>
      </c>
      <c r="G115" s="56">
        <v>0</v>
      </c>
      <c r="H115" s="56">
        <v>0</v>
      </c>
      <c r="I115" s="56">
        <v>0</v>
      </c>
      <c r="J115" s="56">
        <v>0</v>
      </c>
      <c r="K115" s="56">
        <v>0</v>
      </c>
      <c r="L115" s="56">
        <v>0</v>
      </c>
      <c r="M115" s="56">
        <v>0</v>
      </c>
      <c r="N115" s="56">
        <v>0</v>
      </c>
      <c r="O115" s="56">
        <v>0</v>
      </c>
      <c r="P115" s="56">
        <v>0</v>
      </c>
      <c r="Q115" s="56">
        <v>0</v>
      </c>
      <c r="R115" s="56">
        <v>0</v>
      </c>
      <c r="S115" s="56">
        <v>0</v>
      </c>
      <c r="T115" s="56">
        <v>0</v>
      </c>
      <c r="U115" s="56">
        <v>0</v>
      </c>
      <c r="V115" s="56">
        <v>0</v>
      </c>
      <c r="W115" s="56">
        <v>0</v>
      </c>
      <c r="X115" s="56">
        <v>0</v>
      </c>
      <c r="Y115" s="56">
        <f>[1]Н0228_1037000158513_04_0_69_!BQ115</f>
        <v>4</v>
      </c>
      <c r="Z115" s="56">
        <f>[1]Н0228_1037000158513_04_0_69_!BR115</f>
        <v>0</v>
      </c>
      <c r="AA115" s="56">
        <f>[1]Н0228_1037000158513_04_0_69_!BS115</f>
        <v>0</v>
      </c>
      <c r="AB115" s="56">
        <f>[1]Н0228_1037000158513_04_0_69_!BT115</f>
        <v>0</v>
      </c>
      <c r="AC115" s="56">
        <f>[1]Н0228_1037000158513_04_0_69_!BU115</f>
        <v>0</v>
      </c>
      <c r="AD115" s="56">
        <f>[1]Н0228_1037000158513_04_0_69_!BV115</f>
        <v>0</v>
      </c>
      <c r="AE115" s="56">
        <f>[1]Н0228_1037000158513_04_0_69_!BW115</f>
        <v>1</v>
      </c>
      <c r="AF115" s="50">
        <f t="shared" si="24"/>
        <v>4</v>
      </c>
      <c r="AG115" s="50">
        <f t="shared" si="24"/>
        <v>0</v>
      </c>
      <c r="AH115" s="50">
        <f t="shared" si="24"/>
        <v>0</v>
      </c>
      <c r="AI115" s="50">
        <f t="shared" si="24"/>
        <v>0</v>
      </c>
      <c r="AJ115" s="50">
        <f t="shared" si="23"/>
        <v>0</v>
      </c>
      <c r="AK115" s="50">
        <f t="shared" si="23"/>
        <v>0</v>
      </c>
      <c r="AL115" s="50">
        <f t="shared" si="23"/>
        <v>1</v>
      </c>
      <c r="AN115" s="8"/>
      <c r="AO115" s="51">
        <f>IF(AG115=[2]В0228_1037000158513_04_0_69_!BD119,0,1)</f>
        <v>0</v>
      </c>
      <c r="AQ115" s="8"/>
      <c r="AS115" s="8"/>
    </row>
    <row r="116" spans="1:45" ht="78.75" x14ac:dyDescent="0.25">
      <c r="A116" s="53" t="str">
        <f>[1]Н0228_1037000158513_02_0_69_!A115</f>
        <v>1.6</v>
      </c>
      <c r="B116" s="54" t="str">
        <f>[1]Н0228_1037000158513_02_0_69_!B115</f>
        <v>Разработка программного обеспечения "Геоинформационная система городских электрических сетей" (блок №6)</v>
      </c>
      <c r="C116" s="53" t="str">
        <f>[1]Н0228_1037000158513_02_0_69_!C115</f>
        <v>J_0000007047</v>
      </c>
      <c r="D116" s="55">
        <v>0</v>
      </c>
      <c r="E116" s="56">
        <v>0</v>
      </c>
      <c r="F116" s="56">
        <v>0</v>
      </c>
      <c r="G116" s="56">
        <v>0</v>
      </c>
      <c r="H116" s="56">
        <v>0</v>
      </c>
      <c r="I116" s="56">
        <v>0</v>
      </c>
      <c r="J116" s="56">
        <v>0</v>
      </c>
      <c r="K116" s="56">
        <v>0</v>
      </c>
      <c r="L116" s="56">
        <v>0</v>
      </c>
      <c r="M116" s="56">
        <v>0</v>
      </c>
      <c r="N116" s="56">
        <v>0</v>
      </c>
      <c r="O116" s="56">
        <v>0</v>
      </c>
      <c r="P116" s="56">
        <v>0</v>
      </c>
      <c r="Q116" s="56">
        <v>0</v>
      </c>
      <c r="R116" s="56">
        <v>0</v>
      </c>
      <c r="S116" s="56">
        <v>0</v>
      </c>
      <c r="T116" s="56">
        <v>0</v>
      </c>
      <c r="U116" s="56">
        <v>0</v>
      </c>
      <c r="V116" s="56">
        <v>0</v>
      </c>
      <c r="W116" s="56">
        <v>0</v>
      </c>
      <c r="X116" s="56">
        <v>0</v>
      </c>
      <c r="Y116" s="56">
        <f>[1]Н0228_1037000158513_04_0_69_!BC116</f>
        <v>0</v>
      </c>
      <c r="Z116" s="56">
        <f>[1]Н0228_1037000158513_04_0_69_!BR116</f>
        <v>0</v>
      </c>
      <c r="AA116" s="56">
        <f>[1]Н0228_1037000158513_04_0_69_!BS116</f>
        <v>0</v>
      </c>
      <c r="AB116" s="56">
        <f>[1]Н0228_1037000158513_04_0_69_!BT116</f>
        <v>0</v>
      </c>
      <c r="AC116" s="56">
        <f>[1]Н0228_1037000158513_04_0_69_!BU116</f>
        <v>0</v>
      </c>
      <c r="AD116" s="56">
        <f>[1]Н0228_1037000158513_04_0_69_!BV116</f>
        <v>0</v>
      </c>
      <c r="AE116" s="56">
        <f>[1]Н0228_1037000158513_04_0_69_!BW116</f>
        <v>0</v>
      </c>
      <c r="AF116" s="50">
        <f t="shared" si="24"/>
        <v>0</v>
      </c>
      <c r="AG116" s="50">
        <f t="shared" si="24"/>
        <v>0</v>
      </c>
      <c r="AH116" s="50">
        <f t="shared" si="24"/>
        <v>0</v>
      </c>
      <c r="AI116" s="50">
        <f t="shared" si="24"/>
        <v>0</v>
      </c>
      <c r="AJ116" s="50">
        <f t="shared" si="23"/>
        <v>0</v>
      </c>
      <c r="AK116" s="50">
        <f t="shared" si="23"/>
        <v>0</v>
      </c>
      <c r="AL116" s="50">
        <f t="shared" si="23"/>
        <v>0</v>
      </c>
      <c r="AN116" s="8"/>
      <c r="AO116" s="51">
        <f>IF(AG116=[2]В0228_1037000158513_04_0_69_!BD120,0,1)</f>
        <v>0</v>
      </c>
      <c r="AQ116" s="8"/>
      <c r="AS116" s="8"/>
    </row>
  </sheetData>
  <autoFilter ref="A20:BO116"/>
  <mergeCells count="24">
    <mergeCell ref="AN17:AS17"/>
    <mergeCell ref="Y16:AE16"/>
    <mergeCell ref="AF16:AL16"/>
    <mergeCell ref="E17:J17"/>
    <mergeCell ref="L17:Q17"/>
    <mergeCell ref="S17:X17"/>
    <mergeCell ref="Z17:AE17"/>
    <mergeCell ref="AG17:AL17"/>
    <mergeCell ref="A8:AL8"/>
    <mergeCell ref="A10:AL10"/>
    <mergeCell ref="A14:AL14"/>
    <mergeCell ref="A15:A18"/>
    <mergeCell ref="B15:B18"/>
    <mergeCell ref="C15:C18"/>
    <mergeCell ref="D15:AL15"/>
    <mergeCell ref="D16:J16"/>
    <mergeCell ref="K16:Q16"/>
    <mergeCell ref="R16:X16"/>
    <mergeCell ref="AG1:AL1"/>
    <mergeCell ref="AG2:AL2"/>
    <mergeCell ref="AG3:AL3"/>
    <mergeCell ref="A4:AL4"/>
    <mergeCell ref="A5:AL5"/>
    <mergeCell ref="A7:AL7"/>
  </mergeCells>
  <pageMargins left="0.59055118110236227" right="0.19685039370078741" top="0.19685039370078741" bottom="0.19685039370078741" header="0.27559055118110237" footer="0.27559055118110237"/>
  <pageSetup paperSize="8" scale="35" fitToHeight="6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Н0228_1037000158513_05_0_69_</vt:lpstr>
      <vt:lpstr>Н0228_1037000158513_05_0_69_!Заголовки_для_печати</vt:lpstr>
      <vt:lpstr>Н0228_1037000158513_05_0_69_!Область_печати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2023-02-28T06:28:19Z</dcterms:created>
  <dcterms:modified xsi:type="dcterms:W3CDTF">2023-02-28T06:28:35Z</dcterms:modified>
</cp:coreProperties>
</file>