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1835" activeTab="4"/>
  </bookViews>
  <sheets>
    <sheet name="Автовышка" sheetId="1" r:id="rId1"/>
    <sheet name="Доп об" sheetId="4" r:id="rId2"/>
    <sheet name="Прицеп" sheetId="5" r:id="rId3"/>
    <sheet name="Виброплита" sheetId="6" r:id="rId4"/>
    <sheet name="ИТОГО" sheetId="2" r:id="rId5"/>
  </sheets>
  <definedNames>
    <definedName name="_xlnm.Print_Area" localSheetId="0">Автовышка!$A$1:$E$9</definedName>
    <definedName name="_xlnm.Print_Area" localSheetId="3">Виброплита!$A$1:$E$9</definedName>
    <definedName name="_xlnm.Print_Area" localSheetId="1">'Доп об'!$A$1:$E$9</definedName>
    <definedName name="_xlnm.Print_Area" localSheetId="2">Прицеп!$A$1:$F$9</definedName>
  </definedNames>
  <calcPr calcId="145621"/>
</workbook>
</file>

<file path=xl/calcChain.xml><?xml version="1.0" encoding="utf-8"?>
<calcChain xmlns="http://schemas.openxmlformats.org/spreadsheetml/2006/main">
  <c r="E6" i="6" l="1"/>
  <c r="B6" i="6"/>
  <c r="C6" i="6"/>
  <c r="D6" i="6"/>
  <c r="C9" i="2" l="1"/>
  <c r="E8" i="6" l="1"/>
  <c r="D6" i="5"/>
  <c r="C6" i="4"/>
  <c r="B6" i="4"/>
  <c r="D6" i="1" l="1"/>
  <c r="C6" i="1"/>
  <c r="B6" i="1"/>
  <c r="E6" i="5" l="1"/>
  <c r="E8" i="5" l="1"/>
  <c r="E6" i="4"/>
  <c r="E8" i="4" s="1"/>
  <c r="E6" i="1"/>
  <c r="E8" i="1" s="1"/>
</calcChain>
</file>

<file path=xl/sharedStrings.xml><?xml version="1.0" encoding="utf-8"?>
<sst xmlns="http://schemas.openxmlformats.org/spreadsheetml/2006/main" count="47" uniqueCount="25">
  <si>
    <t>Расчет стоимости инвестиционного проекта</t>
  </si>
  <si>
    <t>Комплектация заказа:</t>
  </si>
  <si>
    <t>Цена за ед., руб. без НДС</t>
  </si>
  <si>
    <t>ИТОГО:</t>
  </si>
  <si>
    <t>I_20 «Приобретение спецтехники и оборудования» произведен на основании коммерческих предложений</t>
  </si>
  <si>
    <t>Средняя цена в 2021 г. без НДС</t>
  </si>
  <si>
    <t>Итого:</t>
  </si>
  <si>
    <t>Наименование</t>
  </si>
  <si>
    <t>ООО "Завод Специальной техники"</t>
  </si>
  <si>
    <t>ООО "Мазком"</t>
  </si>
  <si>
    <t>ООО "Техинком Спецтех"</t>
  </si>
  <si>
    <t>Средняя цена в 2022 г. без НДС</t>
  </si>
  <si>
    <t>ИП Медведев М.М.</t>
  </si>
  <si>
    <t>ООО "Спорт Моторс"</t>
  </si>
  <si>
    <t>ООО "Хищникс"</t>
  </si>
  <si>
    <t>Дополнительное оборудование снегохода</t>
  </si>
  <si>
    <t>КП ИП Петров</t>
  </si>
  <si>
    <t>КП ИП Попова</t>
  </si>
  <si>
    <t>КП ООО Континент плюс</t>
  </si>
  <si>
    <t>ООО СК "АгроСтрой"</t>
  </si>
  <si>
    <t>ООО "Мост"</t>
  </si>
  <si>
    <t>КП ООО "Компрессорофф"</t>
  </si>
  <si>
    <t>Прицеп легковой</t>
  </si>
  <si>
    <t>Автогидроподъемник</t>
  </si>
  <si>
    <t xml:space="preserve">Виброплита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</si>
</sst>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6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3" fillId="0" borderId="0" xfId="0" applyFont="1"/>
    <xf numFmtId="0" fontId="3" fillId="0" borderId="0" xfId="0" applyFont="1" applyAlignment="1">
      <alignment horizontal="right"/>
    </xf>
    <xf numFmtId="2" fontId="3" fillId="0" borderId="0" xfId="0" applyNumberFormat="1" applyFont="1"/>
    <xf numFmtId="4" fontId="4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 shrinkToFit="1"/>
    </xf>
    <xf numFmtId="0" fontId="3" fillId="0" borderId="0" xfId="0" applyFont="1" applyBorder="1" applyAlignment="1">
      <alignment horizontal="right"/>
    </xf>
    <xf numFmtId="2" fontId="3" fillId="0" borderId="0" xfId="0" applyNumberFormat="1" applyFont="1" applyBorder="1"/>
    <xf numFmtId="0" fontId="3" fillId="0" borderId="0" xfId="0" applyFont="1" applyBorder="1"/>
    <xf numFmtId="4" fontId="6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164" fontId="3" fillId="0" borderId="0" xfId="0" applyNumberFormat="1" applyFont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164" fontId="5" fillId="0" borderId="2" xfId="0" applyNumberFormat="1" applyFont="1" applyBorder="1" applyAlignment="1">
      <alignment horizontal="center" vertical="center"/>
    </xf>
    <xf numFmtId="0" fontId="5" fillId="0" borderId="0" xfId="0" applyFont="1" applyBorder="1"/>
    <xf numFmtId="0" fontId="5" fillId="0" borderId="2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view="pageBreakPreview" zoomScale="90" zoomScaleNormal="100" zoomScaleSheetLayoutView="90" workbookViewId="0">
      <selection activeCell="B12" sqref="B12"/>
    </sheetView>
  </sheetViews>
  <sheetFormatPr defaultRowHeight="15" x14ac:dyDescent="0.25"/>
  <cols>
    <col min="1" max="1" width="25.85546875" customWidth="1"/>
    <col min="2" max="2" width="14.140625" customWidth="1"/>
    <col min="3" max="3" width="20.85546875" customWidth="1"/>
    <col min="4" max="4" width="13.140625" customWidth="1"/>
    <col min="5" max="5" width="14.85546875" customWidth="1"/>
    <col min="6" max="6" width="15.5703125" customWidth="1"/>
    <col min="7" max="7" width="28.7109375" customWidth="1"/>
    <col min="8" max="8" width="14.42578125" customWidth="1"/>
    <col min="9" max="9" width="12.140625" customWidth="1"/>
    <col min="10" max="10" width="24.85546875" customWidth="1"/>
    <col min="11" max="11" width="13" customWidth="1"/>
    <col min="12" max="12" width="13.42578125" customWidth="1"/>
    <col min="13" max="13" width="15.140625" hidden="1" customWidth="1"/>
    <col min="14" max="14" width="11.42578125" hidden="1" customWidth="1"/>
    <col min="15" max="15" width="10.5703125" hidden="1" customWidth="1"/>
    <col min="16" max="16" width="15.7109375" customWidth="1"/>
    <col min="17" max="17" width="11.7109375" customWidth="1"/>
    <col min="18" max="18" width="10.5703125" customWidth="1"/>
    <col min="19" max="19" width="10.7109375" customWidth="1"/>
  </cols>
  <sheetData>
    <row r="1" spans="1:19" ht="23.25" customHeight="1" x14ac:dyDescent="0.25">
      <c r="A1" s="30" t="s">
        <v>0</v>
      </c>
      <c r="B1" s="31"/>
      <c r="C1" s="31"/>
      <c r="D1" s="31"/>
      <c r="E1" s="31"/>
      <c r="F1" s="14"/>
      <c r="G1" s="14"/>
      <c r="H1" s="14"/>
      <c r="I1" s="14"/>
      <c r="J1" s="14"/>
      <c r="K1" s="1"/>
      <c r="L1" s="1"/>
      <c r="M1" s="1"/>
      <c r="N1" s="1"/>
      <c r="O1" s="1"/>
      <c r="P1" s="1"/>
      <c r="Q1" s="1"/>
      <c r="R1" s="1"/>
      <c r="S1" s="1"/>
    </row>
    <row r="2" spans="1:19" ht="37.5" customHeight="1" x14ac:dyDescent="0.35">
      <c r="A2" s="28" t="s">
        <v>4</v>
      </c>
      <c r="B2" s="29"/>
      <c r="C2" s="29"/>
      <c r="D2" s="29"/>
      <c r="E2" s="29"/>
      <c r="F2" s="15"/>
      <c r="G2" s="15"/>
      <c r="H2" s="15"/>
      <c r="I2" s="15"/>
      <c r="J2" s="15"/>
      <c r="K2" s="15"/>
      <c r="L2" s="15"/>
      <c r="M2" s="15"/>
      <c r="N2" s="2"/>
      <c r="O2" s="3"/>
      <c r="P2" s="3"/>
      <c r="Q2" s="3"/>
      <c r="R2" s="3"/>
      <c r="S2" s="3"/>
    </row>
    <row r="3" spans="1:19" ht="15.75" x14ac:dyDescent="0.25">
      <c r="A3" s="10"/>
      <c r="B3" s="12"/>
      <c r="C3" s="12"/>
      <c r="D3" s="12"/>
      <c r="E3" s="11"/>
      <c r="F3" s="4"/>
    </row>
    <row r="4" spans="1:19" ht="45" x14ac:dyDescent="0.25">
      <c r="A4" s="32" t="s">
        <v>1</v>
      </c>
      <c r="B4" s="21" t="s">
        <v>8</v>
      </c>
      <c r="C4" s="21" t="s">
        <v>9</v>
      </c>
      <c r="D4" s="21" t="s">
        <v>10</v>
      </c>
      <c r="E4" s="34" t="s">
        <v>11</v>
      </c>
      <c r="F4" s="4"/>
    </row>
    <row r="5" spans="1:19" ht="15.75" x14ac:dyDescent="0.25">
      <c r="A5" s="33"/>
      <c r="B5" s="36" t="s">
        <v>2</v>
      </c>
      <c r="C5" s="37"/>
      <c r="D5" s="38"/>
      <c r="E5" s="35"/>
      <c r="F5" s="4"/>
    </row>
    <row r="6" spans="1:19" ht="63" customHeight="1" x14ac:dyDescent="0.25">
      <c r="A6" s="27" t="s">
        <v>23</v>
      </c>
      <c r="B6" s="19">
        <f>8205000/1.2</f>
        <v>6837500</v>
      </c>
      <c r="C6" s="19">
        <f>8090000/1.2</f>
        <v>6741666.666666667</v>
      </c>
      <c r="D6" s="19">
        <f>8170000/1.2</f>
        <v>6808333.333333334</v>
      </c>
      <c r="E6" s="8">
        <f>(B6+C6+D6)/3</f>
        <v>6795833.333333333</v>
      </c>
      <c r="F6" s="4"/>
    </row>
    <row r="7" spans="1:19" ht="15.75" x14ac:dyDescent="0.25">
      <c r="A7" s="17"/>
      <c r="B7" s="7"/>
      <c r="C7" s="7"/>
      <c r="D7" s="7"/>
      <c r="E7" s="7"/>
      <c r="F7" s="4"/>
    </row>
    <row r="8" spans="1:19" ht="15.75" x14ac:dyDescent="0.25">
      <c r="A8" s="16" t="s">
        <v>3</v>
      </c>
      <c r="B8" s="8"/>
      <c r="C8" s="8"/>
      <c r="D8" s="8"/>
      <c r="E8" s="13">
        <f>E6</f>
        <v>6795833.333333333</v>
      </c>
      <c r="F8" s="4"/>
    </row>
    <row r="9" spans="1:19" ht="15.75" x14ac:dyDescent="0.25">
      <c r="A9" s="5"/>
      <c r="B9" s="4"/>
      <c r="C9" s="4"/>
      <c r="D9" s="4"/>
      <c r="E9" s="6"/>
      <c r="F9" s="4"/>
    </row>
    <row r="10" spans="1:19" ht="15.75" x14ac:dyDescent="0.25">
      <c r="A10" s="5"/>
      <c r="B10" s="4"/>
      <c r="C10" s="4"/>
      <c r="D10" s="4"/>
      <c r="E10" s="6"/>
      <c r="F10" s="4"/>
    </row>
    <row r="11" spans="1:19" ht="15.75" x14ac:dyDescent="0.25">
      <c r="A11" s="5"/>
      <c r="B11" s="4"/>
      <c r="C11" s="4"/>
      <c r="D11" s="4"/>
      <c r="E11" s="6"/>
      <c r="F11" s="4"/>
    </row>
    <row r="12" spans="1:19" ht="15.75" x14ac:dyDescent="0.25">
      <c r="A12" s="5"/>
      <c r="B12" s="4"/>
      <c r="C12" s="4"/>
      <c r="D12" s="4"/>
      <c r="E12" s="6"/>
      <c r="F12" s="4"/>
    </row>
    <row r="13" spans="1:19" ht="15.75" x14ac:dyDescent="0.25">
      <c r="A13" s="5"/>
      <c r="B13" s="4"/>
      <c r="C13" s="4"/>
      <c r="D13" s="4"/>
      <c r="E13" s="6"/>
      <c r="F13" s="4"/>
    </row>
    <row r="14" spans="1:19" ht="15.75" x14ac:dyDescent="0.25">
      <c r="A14" s="5"/>
      <c r="B14" s="4"/>
      <c r="C14" s="4"/>
      <c r="D14" s="4"/>
      <c r="E14" s="6"/>
      <c r="F14" s="4"/>
    </row>
  </sheetData>
  <mergeCells count="5">
    <mergeCell ref="A2:E2"/>
    <mergeCell ref="A1:E1"/>
    <mergeCell ref="A4:A5"/>
    <mergeCell ref="E4:E5"/>
    <mergeCell ref="B5:D5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view="pageBreakPreview" zoomScale="90" zoomScaleNormal="100" zoomScaleSheetLayoutView="90" workbookViewId="0">
      <selection activeCell="E6" sqref="E6"/>
    </sheetView>
  </sheetViews>
  <sheetFormatPr defaultRowHeight="15" x14ac:dyDescent="0.25"/>
  <cols>
    <col min="1" max="1" width="17" customWidth="1"/>
    <col min="2" max="2" width="16.42578125" customWidth="1"/>
    <col min="3" max="3" width="23.42578125" customWidth="1"/>
    <col min="4" max="4" width="20.140625" customWidth="1"/>
    <col min="5" max="5" width="19.28515625" customWidth="1"/>
    <col min="6" max="6" width="9.5703125" customWidth="1"/>
    <col min="7" max="7" width="28.7109375" customWidth="1"/>
    <col min="8" max="8" width="14.42578125" customWidth="1"/>
    <col min="9" max="9" width="12.140625" customWidth="1"/>
    <col min="10" max="10" width="24.85546875" customWidth="1"/>
    <col min="11" max="11" width="13" customWidth="1"/>
    <col min="12" max="12" width="13.42578125" customWidth="1"/>
    <col min="13" max="13" width="15.140625" hidden="1" customWidth="1"/>
    <col min="14" max="14" width="11.42578125" hidden="1" customWidth="1"/>
    <col min="15" max="15" width="10.5703125" hidden="1" customWidth="1"/>
    <col min="16" max="16" width="15.7109375" customWidth="1"/>
    <col min="17" max="17" width="11.7109375" customWidth="1"/>
    <col min="18" max="18" width="10.5703125" customWidth="1"/>
    <col min="19" max="19" width="10.7109375" customWidth="1"/>
  </cols>
  <sheetData>
    <row r="1" spans="1:19" ht="23.25" customHeight="1" x14ac:dyDescent="0.25">
      <c r="A1" s="30" t="s">
        <v>0</v>
      </c>
      <c r="B1" s="31"/>
      <c r="C1" s="31"/>
      <c r="D1" s="31"/>
      <c r="E1" s="31"/>
      <c r="F1" s="18"/>
      <c r="G1" s="18"/>
      <c r="H1" s="18"/>
      <c r="I1" s="18"/>
      <c r="J1" s="18"/>
      <c r="K1" s="1"/>
      <c r="L1" s="1"/>
      <c r="M1" s="1"/>
      <c r="N1" s="1"/>
      <c r="O1" s="1"/>
      <c r="P1" s="1"/>
      <c r="Q1" s="1"/>
      <c r="R1" s="1"/>
      <c r="S1" s="1"/>
    </row>
    <row r="2" spans="1:19" ht="37.5" customHeight="1" x14ac:dyDescent="0.35">
      <c r="A2" s="28" t="s">
        <v>4</v>
      </c>
      <c r="B2" s="29"/>
      <c r="C2" s="29"/>
      <c r="D2" s="29"/>
      <c r="E2" s="29"/>
      <c r="F2" s="15"/>
      <c r="G2" s="15"/>
      <c r="H2" s="15"/>
      <c r="I2" s="15"/>
      <c r="J2" s="15"/>
      <c r="K2" s="15"/>
      <c r="L2" s="15"/>
      <c r="M2" s="15"/>
      <c r="N2" s="2"/>
      <c r="O2" s="3"/>
      <c r="P2" s="3"/>
      <c r="Q2" s="3"/>
      <c r="R2" s="3"/>
      <c r="S2" s="3"/>
    </row>
    <row r="3" spans="1:19" ht="15.75" x14ac:dyDescent="0.25">
      <c r="A3" s="10"/>
      <c r="B3" s="12"/>
      <c r="C3" s="12"/>
      <c r="D3" s="12"/>
      <c r="E3" s="11"/>
      <c r="F3" s="6"/>
    </row>
    <row r="4" spans="1:19" ht="28.5" x14ac:dyDescent="0.25">
      <c r="A4" s="39" t="s">
        <v>1</v>
      </c>
      <c r="B4" s="22" t="s">
        <v>12</v>
      </c>
      <c r="C4" s="22" t="s">
        <v>13</v>
      </c>
      <c r="D4" s="22" t="s">
        <v>14</v>
      </c>
      <c r="E4" s="34" t="s">
        <v>11</v>
      </c>
      <c r="F4" s="6"/>
    </row>
    <row r="5" spans="1:19" ht="15.75" x14ac:dyDescent="0.25">
      <c r="A5" s="40"/>
      <c r="B5" s="36" t="s">
        <v>2</v>
      </c>
      <c r="C5" s="37"/>
      <c r="D5" s="38"/>
      <c r="E5" s="35"/>
      <c r="F5" s="6"/>
    </row>
    <row r="6" spans="1:19" ht="63" customHeight="1" x14ac:dyDescent="0.25">
      <c r="A6" s="17" t="s">
        <v>15</v>
      </c>
      <c r="B6" s="19">
        <f>(9900+3500+7100+1500+18600+4000)/1.2</f>
        <v>37166.666666666672</v>
      </c>
      <c r="C6" s="19">
        <f>(6800+1800+9200+10200+2250+1000+16050)/1.2</f>
        <v>39416.666666666672</v>
      </c>
      <c r="D6" s="19">
        <v>38000</v>
      </c>
      <c r="E6" s="8">
        <f>(B6+C6+D6)/3</f>
        <v>38194.444444444445</v>
      </c>
      <c r="F6" s="6"/>
    </row>
    <row r="7" spans="1:19" ht="15.75" x14ac:dyDescent="0.25">
      <c r="A7" s="17"/>
      <c r="B7" s="7"/>
      <c r="C7" s="7"/>
      <c r="D7" s="7"/>
      <c r="E7" s="7"/>
      <c r="F7" s="6"/>
    </row>
    <row r="8" spans="1:19" ht="15.75" x14ac:dyDescent="0.25">
      <c r="A8" s="16" t="s">
        <v>3</v>
      </c>
      <c r="B8" s="8"/>
      <c r="C8" s="8"/>
      <c r="D8" s="8"/>
      <c r="E8" s="13">
        <f>E6</f>
        <v>38194.444444444445</v>
      </c>
      <c r="F8" s="6"/>
    </row>
    <row r="9" spans="1:19" ht="15.75" x14ac:dyDescent="0.25">
      <c r="A9" s="5"/>
      <c r="B9" s="4"/>
      <c r="C9" s="4"/>
      <c r="D9" s="4"/>
      <c r="E9" s="6"/>
      <c r="F9" s="6"/>
    </row>
    <row r="10" spans="1:19" ht="15.75" x14ac:dyDescent="0.25">
      <c r="A10" s="5"/>
      <c r="B10" s="4"/>
      <c r="C10" s="4"/>
      <c r="D10" s="4"/>
      <c r="E10" s="6"/>
      <c r="F10" s="6"/>
    </row>
    <row r="11" spans="1:19" ht="15.75" x14ac:dyDescent="0.25">
      <c r="A11" s="5"/>
      <c r="B11" s="4"/>
      <c r="C11" s="4"/>
      <c r="D11" s="4"/>
      <c r="E11" s="6"/>
      <c r="F11" s="6"/>
    </row>
    <row r="12" spans="1:19" ht="15.75" x14ac:dyDescent="0.25">
      <c r="A12" s="5"/>
      <c r="B12" s="4"/>
      <c r="C12" s="4"/>
      <c r="D12" s="4"/>
      <c r="E12" s="6"/>
      <c r="F12" s="6"/>
    </row>
    <row r="13" spans="1:19" ht="15.75" x14ac:dyDescent="0.25">
      <c r="A13" s="5"/>
      <c r="B13" s="4"/>
      <c r="C13" s="4"/>
      <c r="D13" s="4"/>
      <c r="E13" s="6"/>
      <c r="F13" s="6"/>
    </row>
    <row r="14" spans="1:19" ht="15.75" x14ac:dyDescent="0.25">
      <c r="A14" s="5"/>
      <c r="B14" s="4"/>
      <c r="C14" s="4"/>
      <c r="D14" s="4"/>
      <c r="E14" s="6"/>
      <c r="F14" s="6"/>
    </row>
  </sheetData>
  <mergeCells count="5">
    <mergeCell ref="A1:E1"/>
    <mergeCell ref="A2:E2"/>
    <mergeCell ref="A4:A5"/>
    <mergeCell ref="E4:E5"/>
    <mergeCell ref="B5:D5"/>
  </mergeCells>
  <pageMargins left="0.7" right="0.7" top="0.75" bottom="0.75" header="0.3" footer="0.3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"/>
  <sheetViews>
    <sheetView view="pageBreakPreview" zoomScale="90" zoomScaleNormal="100" zoomScaleSheetLayoutView="90" workbookViewId="0">
      <selection activeCell="C18" sqref="C18"/>
    </sheetView>
  </sheetViews>
  <sheetFormatPr defaultRowHeight="15" x14ac:dyDescent="0.25"/>
  <cols>
    <col min="1" max="1" width="13.42578125" customWidth="1"/>
    <col min="2" max="2" width="14.140625" customWidth="1"/>
    <col min="3" max="3" width="20.85546875" customWidth="1"/>
    <col min="4" max="4" width="13.140625" customWidth="1"/>
    <col min="5" max="5" width="14.85546875" customWidth="1"/>
    <col min="6" max="6" width="14.28515625" customWidth="1"/>
    <col min="7" max="7" width="14.42578125" customWidth="1"/>
    <col min="8" max="8" width="15.5703125" customWidth="1"/>
    <col min="9" max="9" width="28.7109375" customWidth="1"/>
    <col min="10" max="10" width="14.42578125" customWidth="1"/>
    <col min="11" max="11" width="12.140625" customWidth="1"/>
    <col min="12" max="12" width="24.85546875" customWidth="1"/>
    <col min="13" max="13" width="13" customWidth="1"/>
    <col min="14" max="14" width="13.42578125" customWidth="1"/>
    <col min="15" max="15" width="15.140625" hidden="1" customWidth="1"/>
    <col min="16" max="16" width="11.42578125" hidden="1" customWidth="1"/>
    <col min="17" max="17" width="10.5703125" hidden="1" customWidth="1"/>
    <col min="18" max="18" width="15.7109375" customWidth="1"/>
    <col min="19" max="19" width="11.7109375" customWidth="1"/>
    <col min="20" max="20" width="10.5703125" customWidth="1"/>
    <col min="21" max="21" width="10.7109375" customWidth="1"/>
  </cols>
  <sheetData>
    <row r="1" spans="1:21" ht="23.25" customHeight="1" x14ac:dyDescent="0.25">
      <c r="A1" s="30" t="s">
        <v>0</v>
      </c>
      <c r="B1" s="31"/>
      <c r="C1" s="31"/>
      <c r="D1" s="31"/>
      <c r="E1" s="31"/>
      <c r="F1" s="18"/>
      <c r="G1" s="18"/>
      <c r="H1" s="18"/>
      <c r="I1" s="18"/>
      <c r="J1" s="18"/>
      <c r="K1" s="18"/>
      <c r="L1" s="18"/>
      <c r="M1" s="1"/>
      <c r="N1" s="1"/>
      <c r="O1" s="1"/>
      <c r="P1" s="1"/>
      <c r="Q1" s="1"/>
      <c r="R1" s="1"/>
      <c r="S1" s="1"/>
      <c r="T1" s="1"/>
      <c r="U1" s="1"/>
    </row>
    <row r="2" spans="1:21" ht="37.5" customHeight="1" x14ac:dyDescent="0.35">
      <c r="A2" s="28" t="s">
        <v>4</v>
      </c>
      <c r="B2" s="29"/>
      <c r="C2" s="29"/>
      <c r="D2" s="29"/>
      <c r="E2" s="29"/>
      <c r="F2" s="15"/>
      <c r="G2" s="15"/>
      <c r="H2" s="15"/>
      <c r="I2" s="15"/>
      <c r="J2" s="15"/>
      <c r="K2" s="15"/>
      <c r="L2" s="15"/>
      <c r="M2" s="15"/>
      <c r="N2" s="15"/>
      <c r="O2" s="15"/>
      <c r="P2" s="2"/>
      <c r="Q2" s="3"/>
      <c r="R2" s="3"/>
      <c r="S2" s="3"/>
      <c r="T2" s="3"/>
      <c r="U2" s="3"/>
    </row>
    <row r="3" spans="1:21" ht="15.75" x14ac:dyDescent="0.25">
      <c r="A3" s="10"/>
      <c r="B3" s="12"/>
      <c r="C3" s="12"/>
      <c r="D3" s="12"/>
      <c r="E3" s="11"/>
      <c r="F3" s="6"/>
      <c r="G3" s="4"/>
      <c r="H3" s="4"/>
    </row>
    <row r="4" spans="1:21" ht="47.25" x14ac:dyDescent="0.25">
      <c r="A4" s="41" t="s">
        <v>1</v>
      </c>
      <c r="B4" s="9" t="s">
        <v>16</v>
      </c>
      <c r="C4" s="9" t="s">
        <v>17</v>
      </c>
      <c r="D4" s="9" t="s">
        <v>18</v>
      </c>
      <c r="E4" s="34" t="s">
        <v>5</v>
      </c>
      <c r="F4" s="6"/>
      <c r="G4" s="4"/>
      <c r="H4" s="4"/>
    </row>
    <row r="5" spans="1:21" ht="15.75" x14ac:dyDescent="0.25">
      <c r="A5" s="42"/>
      <c r="B5" s="36" t="s">
        <v>2</v>
      </c>
      <c r="C5" s="37"/>
      <c r="D5" s="38"/>
      <c r="E5" s="35"/>
      <c r="F5" s="6"/>
      <c r="G5" s="4"/>
      <c r="H5" s="4"/>
    </row>
    <row r="6" spans="1:21" ht="63" customHeight="1" x14ac:dyDescent="0.25">
      <c r="A6" s="17" t="s">
        <v>22</v>
      </c>
      <c r="B6" s="8">
        <v>143000</v>
      </c>
      <c r="C6" s="8">
        <v>154000</v>
      </c>
      <c r="D6" s="8">
        <f>115000/1.2</f>
        <v>95833.333333333343</v>
      </c>
      <c r="E6" s="8">
        <f>(B6+C6+D6)/3</f>
        <v>130944.44444444445</v>
      </c>
      <c r="F6" s="20"/>
      <c r="G6" s="4"/>
      <c r="H6" s="4"/>
    </row>
    <row r="7" spans="1:21" ht="15.75" x14ac:dyDescent="0.25">
      <c r="A7" s="17"/>
      <c r="B7" s="7"/>
      <c r="C7" s="7"/>
      <c r="D7" s="7"/>
      <c r="E7" s="7"/>
      <c r="F7" s="6"/>
      <c r="G7" s="4"/>
      <c r="H7" s="4"/>
    </row>
    <row r="8" spans="1:21" ht="15.75" x14ac:dyDescent="0.25">
      <c r="A8" s="16" t="s">
        <v>3</v>
      </c>
      <c r="B8" s="8"/>
      <c r="C8" s="8"/>
      <c r="D8" s="8"/>
      <c r="E8" s="13">
        <f>E6</f>
        <v>130944.44444444445</v>
      </c>
      <c r="F8" s="6"/>
      <c r="G8" s="4"/>
      <c r="H8" s="4"/>
    </row>
    <row r="9" spans="1:21" ht="15.75" x14ac:dyDescent="0.25">
      <c r="A9" s="5"/>
      <c r="B9" s="4"/>
      <c r="C9" s="4"/>
      <c r="D9" s="4"/>
      <c r="E9" s="6"/>
      <c r="F9" s="6"/>
      <c r="G9" s="4"/>
      <c r="H9" s="4"/>
    </row>
    <row r="10" spans="1:21" ht="15.75" x14ac:dyDescent="0.25">
      <c r="A10" s="5"/>
      <c r="B10" s="4"/>
      <c r="C10" s="4"/>
      <c r="D10" s="4"/>
      <c r="E10" s="6"/>
      <c r="F10" s="6"/>
      <c r="G10" s="4"/>
      <c r="H10" s="4"/>
    </row>
    <row r="11" spans="1:21" ht="15.75" x14ac:dyDescent="0.25">
      <c r="A11" s="5"/>
      <c r="B11" s="4"/>
      <c r="C11" s="4"/>
      <c r="D11" s="4"/>
      <c r="E11" s="6"/>
      <c r="F11" s="6"/>
      <c r="G11" s="4"/>
      <c r="H11" s="4"/>
    </row>
    <row r="12" spans="1:21" ht="15.75" x14ac:dyDescent="0.25">
      <c r="A12" s="5"/>
      <c r="B12" s="4"/>
      <c r="C12" s="4"/>
      <c r="D12" s="4"/>
      <c r="E12" s="6"/>
      <c r="F12" s="6"/>
      <c r="G12" s="4"/>
      <c r="H12" s="4"/>
    </row>
    <row r="13" spans="1:21" ht="15.75" x14ac:dyDescent="0.25">
      <c r="A13" s="5"/>
      <c r="B13" s="4"/>
      <c r="C13" s="4"/>
      <c r="D13" s="4"/>
      <c r="E13" s="6"/>
      <c r="F13" s="6"/>
      <c r="G13" s="4"/>
      <c r="H13" s="4"/>
    </row>
    <row r="14" spans="1:21" ht="15.75" x14ac:dyDescent="0.25">
      <c r="A14" s="5"/>
      <c r="B14" s="4"/>
      <c r="C14" s="4"/>
      <c r="D14" s="4"/>
      <c r="E14" s="6"/>
      <c r="F14" s="6"/>
      <c r="G14" s="4"/>
      <c r="H14" s="4"/>
    </row>
  </sheetData>
  <mergeCells count="5">
    <mergeCell ref="A1:E1"/>
    <mergeCell ref="A2:E2"/>
    <mergeCell ref="A4:A5"/>
    <mergeCell ref="E4:E5"/>
    <mergeCell ref="B5:D5"/>
  </mergeCells>
  <pageMargins left="0.7" right="0.7" top="0.75" bottom="0.75" header="0.3" footer="0.3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3.42578125" customWidth="1"/>
    <col min="2" max="2" width="18" customWidth="1"/>
    <col min="3" max="3" width="18.5703125" customWidth="1"/>
    <col min="4" max="4" width="21" customWidth="1"/>
    <col min="5" max="5" width="16.140625" customWidth="1"/>
    <col min="6" max="6" width="14.28515625" customWidth="1"/>
    <col min="7" max="7" width="14.42578125" customWidth="1"/>
    <col min="8" max="8" width="15.5703125" customWidth="1"/>
    <col min="9" max="9" width="28.7109375" customWidth="1"/>
    <col min="10" max="10" width="14.42578125" customWidth="1"/>
    <col min="11" max="11" width="12.140625" customWidth="1"/>
    <col min="12" max="12" width="24.85546875" customWidth="1"/>
    <col min="13" max="13" width="13" customWidth="1"/>
    <col min="14" max="14" width="13.42578125" customWidth="1"/>
    <col min="15" max="15" width="15.140625" hidden="1" customWidth="1"/>
    <col min="16" max="16" width="11.42578125" hidden="1" customWidth="1"/>
    <col min="17" max="17" width="10.5703125" hidden="1" customWidth="1"/>
    <col min="18" max="18" width="15.7109375" customWidth="1"/>
    <col min="19" max="19" width="11.7109375" customWidth="1"/>
    <col min="20" max="20" width="10.5703125" customWidth="1"/>
    <col min="21" max="21" width="10.7109375" customWidth="1"/>
  </cols>
  <sheetData>
    <row r="1" spans="1:21" ht="23.25" customHeight="1" x14ac:dyDescent="0.25">
      <c r="A1" s="30" t="s">
        <v>0</v>
      </c>
      <c r="B1" s="31"/>
      <c r="C1" s="31"/>
      <c r="D1" s="31"/>
      <c r="E1" s="31"/>
      <c r="F1" s="24"/>
      <c r="G1" s="24"/>
      <c r="H1" s="24"/>
      <c r="I1" s="24"/>
      <c r="J1" s="24"/>
      <c r="K1" s="24"/>
      <c r="L1" s="24"/>
      <c r="M1" s="1"/>
      <c r="N1" s="1"/>
      <c r="O1" s="1"/>
      <c r="P1" s="1"/>
      <c r="Q1" s="1"/>
      <c r="R1" s="1"/>
      <c r="S1" s="1"/>
      <c r="T1" s="1"/>
      <c r="U1" s="1"/>
    </row>
    <row r="2" spans="1:21" ht="37.5" customHeight="1" x14ac:dyDescent="0.35">
      <c r="A2" s="28" t="s">
        <v>4</v>
      </c>
      <c r="B2" s="29"/>
      <c r="C2" s="29"/>
      <c r="D2" s="29"/>
      <c r="E2" s="29"/>
      <c r="F2" s="15"/>
      <c r="G2" s="15"/>
      <c r="H2" s="15"/>
      <c r="I2" s="15"/>
      <c r="J2" s="15"/>
      <c r="K2" s="15"/>
      <c r="L2" s="15"/>
      <c r="M2" s="15"/>
      <c r="N2" s="15"/>
      <c r="O2" s="15"/>
      <c r="P2" s="2"/>
      <c r="Q2" s="3"/>
      <c r="R2" s="3"/>
      <c r="S2" s="3"/>
      <c r="T2" s="3"/>
      <c r="U2" s="3"/>
    </row>
    <row r="3" spans="1:21" ht="15.75" x14ac:dyDescent="0.25">
      <c r="A3" s="10"/>
      <c r="B3" s="12"/>
      <c r="C3" s="12"/>
      <c r="D3" s="12"/>
      <c r="E3" s="11"/>
      <c r="F3" s="6"/>
      <c r="G3" s="4"/>
      <c r="H3" s="4"/>
    </row>
    <row r="4" spans="1:21" ht="31.5" x14ac:dyDescent="0.25">
      <c r="A4" s="41" t="s">
        <v>1</v>
      </c>
      <c r="B4" s="9" t="s">
        <v>19</v>
      </c>
      <c r="C4" s="9" t="s">
        <v>20</v>
      </c>
      <c r="D4" s="9" t="s">
        <v>21</v>
      </c>
      <c r="E4" s="34" t="s">
        <v>11</v>
      </c>
      <c r="F4" s="6"/>
      <c r="G4" s="4"/>
      <c r="H4" s="4"/>
    </row>
    <row r="5" spans="1:21" ht="15.75" x14ac:dyDescent="0.25">
      <c r="A5" s="42"/>
      <c r="B5" s="36" t="s">
        <v>2</v>
      </c>
      <c r="C5" s="37"/>
      <c r="D5" s="38"/>
      <c r="E5" s="35"/>
      <c r="F5" s="6"/>
      <c r="G5" s="4"/>
      <c r="H5" s="4"/>
    </row>
    <row r="6" spans="1:21" ht="46.5" customHeight="1" x14ac:dyDescent="0.25">
      <c r="A6" s="17" t="s">
        <v>24</v>
      </c>
      <c r="B6" s="8">
        <f>87000/1.2</f>
        <v>72500</v>
      </c>
      <c r="C6" s="8">
        <f>93600/1.2</f>
        <v>78000</v>
      </c>
      <c r="D6" s="8">
        <f>93880/1.2</f>
        <v>78233.333333333343</v>
      </c>
      <c r="E6" s="8">
        <f>(B6+C6+D6)/3</f>
        <v>76244.444444444453</v>
      </c>
      <c r="F6" s="20"/>
      <c r="G6" s="25">
        <v>76244.444444444453</v>
      </c>
      <c r="H6" s="4"/>
    </row>
    <row r="7" spans="1:21" ht="15.75" x14ac:dyDescent="0.25">
      <c r="A7" s="17"/>
      <c r="B7" s="7"/>
      <c r="C7" s="7"/>
      <c r="D7" s="7"/>
      <c r="E7" s="7"/>
      <c r="F7" s="6"/>
      <c r="G7" s="4"/>
      <c r="H7" s="4"/>
    </row>
    <row r="8" spans="1:21" ht="15.75" x14ac:dyDescent="0.25">
      <c r="A8" s="16" t="s">
        <v>3</v>
      </c>
      <c r="B8" s="8"/>
      <c r="C8" s="8"/>
      <c r="D8" s="8"/>
      <c r="E8" s="13">
        <f>E6</f>
        <v>76244.444444444453</v>
      </c>
      <c r="F8" s="6"/>
      <c r="G8" s="4"/>
      <c r="H8" s="4"/>
    </row>
    <row r="9" spans="1:21" ht="15.75" x14ac:dyDescent="0.25">
      <c r="A9" s="5"/>
      <c r="B9" s="4"/>
      <c r="C9" s="4"/>
      <c r="D9" s="4"/>
      <c r="E9" s="6"/>
      <c r="F9" s="6"/>
      <c r="G9" s="4"/>
      <c r="H9" s="4"/>
    </row>
    <row r="10" spans="1:21" ht="15.75" x14ac:dyDescent="0.25">
      <c r="A10" s="5"/>
      <c r="B10" s="4"/>
      <c r="C10" s="4"/>
      <c r="D10" s="4"/>
      <c r="E10" s="6"/>
      <c r="F10" s="6"/>
      <c r="G10" s="4"/>
      <c r="H10" s="4"/>
    </row>
    <row r="11" spans="1:21" ht="15.75" x14ac:dyDescent="0.25">
      <c r="A11" s="5"/>
      <c r="B11" s="4"/>
      <c r="C11" s="4"/>
      <c r="D11" s="4"/>
      <c r="E11" s="6"/>
      <c r="F11" s="6"/>
      <c r="G11" s="4"/>
      <c r="H11" s="4"/>
    </row>
    <row r="12" spans="1:21" ht="15.75" x14ac:dyDescent="0.25">
      <c r="A12" s="5"/>
      <c r="B12" s="4"/>
      <c r="C12" s="4"/>
      <c r="D12" s="4"/>
      <c r="E12" s="6"/>
      <c r="F12" s="6"/>
      <c r="G12" s="4"/>
      <c r="H12" s="4"/>
    </row>
    <row r="13" spans="1:21" ht="15.75" x14ac:dyDescent="0.25">
      <c r="A13" s="5"/>
      <c r="B13" s="4"/>
      <c r="C13" s="4"/>
      <c r="D13" s="4"/>
      <c r="E13" s="6"/>
      <c r="F13" s="6"/>
      <c r="G13" s="4"/>
      <c r="H13" s="4"/>
    </row>
    <row r="14" spans="1:21" ht="15.75" x14ac:dyDescent="0.25">
      <c r="A14" s="5"/>
      <c r="B14" s="4"/>
      <c r="C14" s="4"/>
      <c r="D14" s="4"/>
      <c r="E14" s="6"/>
      <c r="F14" s="6"/>
      <c r="G14" s="4"/>
      <c r="H14" s="4"/>
    </row>
  </sheetData>
  <mergeCells count="5">
    <mergeCell ref="A1:E1"/>
    <mergeCell ref="A2:E2"/>
    <mergeCell ref="A4:A5"/>
    <mergeCell ref="E4:E5"/>
    <mergeCell ref="B5:D5"/>
  </mergeCells>
  <pageMargins left="0.7" right="0.7" top="0.75" bottom="0.75" header="0.3" footer="0.3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0"/>
  <sheetViews>
    <sheetView tabSelected="1" workbookViewId="0">
      <selection activeCell="E6" sqref="E6"/>
    </sheetView>
  </sheetViews>
  <sheetFormatPr defaultRowHeight="15.75" x14ac:dyDescent="0.25"/>
  <cols>
    <col min="1" max="1" width="5.42578125" style="45" customWidth="1"/>
    <col min="2" max="2" width="24.28515625" style="53" customWidth="1"/>
    <col min="3" max="3" width="27.85546875" style="53" customWidth="1"/>
    <col min="4" max="4" width="9.140625" style="44"/>
    <col min="5" max="5" width="19.140625" style="45" customWidth="1"/>
    <col min="6" max="6" width="11.5703125" style="45" customWidth="1"/>
    <col min="7" max="16384" width="9.140625" style="45"/>
  </cols>
  <sheetData>
    <row r="3" spans="2:5" s="45" customFormat="1" x14ac:dyDescent="0.25">
      <c r="B3" s="43" t="s">
        <v>7</v>
      </c>
      <c r="C3" s="43" t="s">
        <v>5</v>
      </c>
      <c r="D3" s="44"/>
    </row>
    <row r="4" spans="2:5" s="45" customFormat="1" x14ac:dyDescent="0.25">
      <c r="B4" s="43"/>
      <c r="C4" s="43"/>
      <c r="D4" s="44"/>
    </row>
    <row r="5" spans="2:5" s="45" customFormat="1" x14ac:dyDescent="0.25">
      <c r="B5" s="27" t="s">
        <v>23</v>
      </c>
      <c r="C5" s="8">
        <v>6795833.333333333</v>
      </c>
      <c r="D5" s="44"/>
    </row>
    <row r="6" spans="2:5" s="45" customFormat="1" ht="47.25" x14ac:dyDescent="0.25">
      <c r="B6" s="27" t="s">
        <v>15</v>
      </c>
      <c r="C6" s="46">
        <v>38194.444444444445</v>
      </c>
      <c r="D6" s="44"/>
      <c r="E6" s="47"/>
    </row>
    <row r="7" spans="2:5" s="45" customFormat="1" x14ac:dyDescent="0.25">
      <c r="B7" s="48" t="s">
        <v>22</v>
      </c>
      <c r="C7" s="46">
        <v>130944.44444444445</v>
      </c>
      <c r="D7" s="44"/>
      <c r="E7" s="47"/>
    </row>
    <row r="8" spans="2:5" s="45" customFormat="1" x14ac:dyDescent="0.25">
      <c r="B8" s="23" t="s">
        <v>24</v>
      </c>
      <c r="C8" s="26">
        <v>76244.444444444453</v>
      </c>
      <c r="D8" s="44"/>
      <c r="E8" s="49"/>
    </row>
    <row r="9" spans="2:5" s="45" customFormat="1" ht="21" customHeight="1" x14ac:dyDescent="0.25">
      <c r="B9" s="50" t="s">
        <v>6</v>
      </c>
      <c r="C9" s="51">
        <f>SUM(C5:C8)</f>
        <v>7041216.6666666651</v>
      </c>
      <c r="D9" s="44"/>
      <c r="E9" s="52"/>
    </row>
    <row r="10" spans="2:5" s="45" customFormat="1" x14ac:dyDescent="0.25">
      <c r="B10" s="53"/>
      <c r="C10" s="53"/>
      <c r="D10" s="44"/>
      <c r="E10" s="47"/>
    </row>
  </sheetData>
  <mergeCells count="2">
    <mergeCell ref="C3:C4"/>
    <mergeCell ref="B3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Автовышка</vt:lpstr>
      <vt:lpstr>Доп об</vt:lpstr>
      <vt:lpstr>Прицеп</vt:lpstr>
      <vt:lpstr>Виброплита</vt:lpstr>
      <vt:lpstr>ИТОГО</vt:lpstr>
      <vt:lpstr>Автовышка!Область_печати</vt:lpstr>
      <vt:lpstr>Виброплита!Область_печати</vt:lpstr>
      <vt:lpstr>'Доп об'!Область_печати</vt:lpstr>
      <vt:lpstr>Прицеп!Область_печати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cp:lastPrinted>2021-02-05T06:29:05Z</cp:lastPrinted>
  <dcterms:created xsi:type="dcterms:W3CDTF">2020-01-22T03:29:09Z</dcterms:created>
  <dcterms:modified xsi:type="dcterms:W3CDTF">2022-02-28T04:19:53Z</dcterms:modified>
</cp:coreProperties>
</file>