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1550"/>
  </bookViews>
  <sheets>
    <sheet name="G0228_11270240000399_3_0_69_0" sheetId="1" r:id="rId1"/>
  </sheets>
  <definedNames>
    <definedName name="_xlnm.Print_Area" localSheetId="0">G0228_11270240000399_3_0_69_0!$A$1:$AS$111</definedName>
  </definedNames>
  <calcPr calcId="145621"/>
</workbook>
</file>

<file path=xl/calcChain.xml><?xml version="1.0" encoding="utf-8"?>
<calcChain xmlns="http://schemas.openxmlformats.org/spreadsheetml/2006/main">
  <c r="AS110" i="1" l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3" i="1"/>
</calcChain>
</file>

<file path=xl/sharedStrings.xml><?xml version="1.0" encoding="utf-8"?>
<sst xmlns="http://schemas.openxmlformats.org/spreadsheetml/2006/main" count="1273" uniqueCount="293">
  <si>
    <t>Приложение  № 3</t>
  </si>
  <si>
    <t>к приказу Минэнерго России</t>
  </si>
  <si>
    <t>от «05»мая 2016 г. №380</t>
  </si>
  <si>
    <t>Форма 3. План освоения капитальных вложений по инвестиционным проектам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</si>
  <si>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</si>
  <si>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</si>
  <si>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Утвержденные плановые значения показателей приведены в соответствии с  Прказами Департамента тарифного регулирования Томской области №6/159  от 29.10.2021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</si>
  <si>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</si>
  <si>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</si>
  <si>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</si>
  <si>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</si>
  <si>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</si>
  <si>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</si>
  <si>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01.01.2018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</si>
  <si>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</si>
  <si>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</si>
  <si>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2018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</si>
  <si>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</si>
  <si>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</si>
  <si>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</si>
  <si>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</si>
  <si>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01.01.2018 года</t>
  </si>
  <si>
    <t>План 
на 01.01.2018 года</t>
  </si>
  <si>
    <t>Предложение по корректировке утвержденного плана 
на 01.01.2018 года</t>
  </si>
  <si>
    <t>2019 год</t>
  </si>
  <si>
    <t>2020 год</t>
  </si>
  <si>
    <t>2021 год</t>
  </si>
  <si>
    <t>2022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</si>
  <si>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</si>
  <si>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</si>
  <si>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</si>
  <si>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</si>
  <si>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</si>
  <si>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</si>
  <si>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</si>
  <si>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</si>
  <si>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</si>
  <si>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</si>
  <si>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</si>
  <si>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</si>
  <si>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План
(утвержденный план)</t>
  </si>
  <si>
    <t>Факт</t>
  </si>
  <si>
    <t xml:space="preserve">
План (утвержденный план)
</t>
  </si>
  <si>
    <t>29.1</t>
  </si>
  <si>
    <t>29.2</t>
  </si>
  <si>
    <t>29.3</t>
  </si>
  <si>
    <t>29.4</t>
  </si>
  <si>
    <t>29.5</t>
  </si>
  <si>
    <t>29.6</t>
  </si>
  <si>
    <t>29.7</t>
  </si>
  <si>
    <t>29.8</t>
  </si>
  <si>
    <t>нд</t>
  </si>
  <si>
    <t>П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</si>
  <si>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</si>
  <si>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</si>
  <si>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</si>
  <si>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</si>
  <si>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</si>
  <si>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</si>
  <si>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</si>
  <si>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</si>
  <si>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</si>
  <si>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</si>
  <si>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</si>
  <si>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</si>
  <si>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</si>
  <si>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</si>
  <si>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</si>
  <si>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</si>
  <si>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</si>
  <si>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</si>
  <si>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</si>
  <si>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</si>
  <si>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</si>
  <si>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</si>
  <si>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</si>
  <si>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</si>
  <si>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</si>
  <si>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ВЛ-10кВ ПС-35/10кВ "Наумовка" - ТП-1002</t>
  </si>
  <si>
    <t>K_12</t>
  </si>
  <si>
    <t>1П, 2П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</si>
  <si>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</si>
  <si>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</si>
  <si>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</si>
  <si>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</si>
  <si>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</si>
  <si>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</si>
  <si>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</si>
  <si>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</si>
  <si>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</si>
  <si>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</si>
  <si>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</si>
  <si>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</si>
  <si>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</si>
  <si>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</si>
  <si>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</si>
  <si>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</si>
  <si>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</si>
  <si>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</si>
  <si>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</si>
  <si>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</si>
  <si>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</si>
  <si>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1.1.4.1.1</t>
  </si>
  <si>
    <t>Строительство трансформаторных подстанций с линиями электопрередачи:</t>
  </si>
  <si>
    <t>1.1.4.1.1.1</t>
  </si>
  <si>
    <t>I_01</t>
  </si>
  <si>
    <t>1.1.4.1.1.2</t>
  </si>
  <si>
    <t>КЛ-10кВ ТП ОР-16-4 - КТПН, п. Орловка</t>
  </si>
  <si>
    <t>I_02</t>
  </si>
  <si>
    <t>1.1.4.1.1.4</t>
  </si>
  <si>
    <t>ВЛ-10кВ от ВЛ-10кВ №3 оп.137/14 - КТПН, д. Чернильщиково</t>
  </si>
  <si>
    <t>I_04</t>
  </si>
  <si>
    <t>1.1.4.1.1.5</t>
  </si>
  <si>
    <t>Строительство КЛ-10кВ,ТП и РП в западной части города</t>
  </si>
  <si>
    <t>I_05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</si>
  <si>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</si>
  <si>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</si>
  <si>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</si>
  <si>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</si>
  <si>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</si>
  <si>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</si>
  <si>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</si>
  <si>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</si>
  <si>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</si>
  <si>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ТП и РП в западной части города</t>
  </si>
  <si>
    <t>К_13</t>
  </si>
  <si>
    <t>1.2.1.1.2</t>
  </si>
  <si>
    <t>ГПП-701 (строительная часть ячеек КРУН-10 кВ)</t>
  </si>
  <si>
    <t>L_4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</si>
  <si>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</si>
  <si>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</si>
  <si>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</si>
  <si>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маслянных выключателей на вакуумные, РЗА, АСДУ:</t>
  </si>
  <si>
    <t>1.2.1.2.1.1</t>
  </si>
  <si>
    <t>ГПП-701</t>
  </si>
  <si>
    <t>I_06</t>
  </si>
  <si>
    <t>1.2.1.2.1.2</t>
  </si>
  <si>
    <t>РП-3</t>
  </si>
  <si>
    <t>I_07</t>
  </si>
  <si>
    <t>1.2.1.2.2</t>
  </si>
  <si>
    <t>Замена трансформаторов в ТП на энергосберегающие</t>
  </si>
  <si>
    <t>I_08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</si>
  <si>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</si>
  <si>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</si>
  <si>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</si>
  <si>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</si>
  <si>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</si>
  <si>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электрических сетей 1-го водозабора</t>
  </si>
  <si>
    <t>К_8</t>
  </si>
  <si>
    <t>1.2.2.1.2</t>
  </si>
  <si>
    <t xml:space="preserve"> КЛ-10кВ в западной части города </t>
  </si>
  <si>
    <t>К_14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</si>
  <si>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</si>
  <si>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</si>
  <si>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</si>
  <si>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ВЛ-0,4кВ в п. Иглаково. Замена проводов на СИП</t>
  </si>
  <si>
    <t>I_09</t>
  </si>
  <si>
    <t>1.2.2.2.2</t>
  </si>
  <si>
    <t>ВЛ-0,4кВ в п. Самусь. Замена проводов на СИП</t>
  </si>
  <si>
    <t>К_1</t>
  </si>
  <si>
    <t>1.2.2.2.3</t>
  </si>
  <si>
    <t>ВЛ10кВ №2 (замена ВЛ на КЛ)</t>
  </si>
  <si>
    <t>К_2</t>
  </si>
  <si>
    <t>1.2.2.2.4</t>
  </si>
  <si>
    <t>ВЛ10кВ №5(замена ВЛ на КЛ)</t>
  </si>
  <si>
    <t>К_3</t>
  </si>
  <si>
    <t>1.2.2.2.5</t>
  </si>
  <si>
    <t xml:space="preserve"> ВЛ10кВ №7(замена ВЛ на КЛ)</t>
  </si>
  <si>
    <t>К_4</t>
  </si>
  <si>
    <t>1.2.2.2.6</t>
  </si>
  <si>
    <t>ВЛ-10кВ №15 (замена участка ВЛ на КЛ)</t>
  </si>
  <si>
    <t>L_2</t>
  </si>
  <si>
    <t>1.2.2.2.7</t>
  </si>
  <si>
    <t>ВЛ-0,4кВ от ТП-249, ф.1. Замена проводов на СИП</t>
  </si>
  <si>
    <t>L_3</t>
  </si>
  <si>
    <t>1.2.2.2.8</t>
  </si>
  <si>
    <t>ВЛ-10кВ № 4 (замена ВЛ на КЛ)</t>
  </si>
  <si>
    <t>М_1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</si>
  <si>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</si>
  <si>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</si>
  <si>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</si>
  <si>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</si>
  <si>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</si>
  <si>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</si>
  <si>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</si>
  <si>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</si>
  <si>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</si>
  <si>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</si>
  <si>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</si>
  <si>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</si>
  <si>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1.2.3.5.1</t>
  </si>
  <si>
    <t>Приборы учета на границе балансовой принадлежности с потребителями, подключенными от ЛЭП 0,4кВ</t>
  </si>
  <si>
    <t>I_10</t>
  </si>
  <si>
    <t>1.2.3.5.2</t>
  </si>
  <si>
    <t xml:space="preserve">Создание интеллектуальной системы учета
</t>
  </si>
  <si>
    <t>L_1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</si>
  <si>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</si>
  <si>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</si>
  <si>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</si>
  <si>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</si>
  <si>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</si>
  <si>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</si>
  <si>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</si>
  <si>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</si>
  <si>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</si>
  <si>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</si>
  <si>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</si>
  <si>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</si>
  <si>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</si>
  <si>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АСДУ</t>
  </si>
  <si>
    <t>I_11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</si>
  <si>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</si>
  <si>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</si>
  <si>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</si>
  <si>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</si>
  <si>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</si>
  <si>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</si>
  <si>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</si>
  <si>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</si>
  <si>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</si>
  <si>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</si>
  <si>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1.4.1.1</t>
  </si>
  <si>
    <t>Строительство КЛ-0,4кВ ТП-15-1 (с.ш.2) - ТП-15-3 (с.ш.2)</t>
  </si>
  <si>
    <t>I_12</t>
  </si>
  <si>
    <t>1.4.1.2</t>
  </si>
  <si>
    <t>2КЛ-0,4кВ от ТП-204, ф.4, ф.10 до ВУ жилого дома пр. Коммунистический 50</t>
  </si>
  <si>
    <t>I_13</t>
  </si>
  <si>
    <t>1.4.2</t>
  </si>
  <si>
    <t>Строительство трансформаторных подстанций:</t>
  </si>
  <si>
    <t>1.4.2.1</t>
  </si>
  <si>
    <t>ТП-ЦОК в п. Самусь</t>
  </si>
  <si>
    <t>I_14</t>
  </si>
  <si>
    <t>1.4.2.2</t>
  </si>
  <si>
    <t>ТП-272 по ул. Солнечная</t>
  </si>
  <si>
    <t>I_15</t>
  </si>
  <si>
    <t>1.4.2.3</t>
  </si>
  <si>
    <t>ТП-44 по ул. Сосновая</t>
  </si>
  <si>
    <t>I_16</t>
  </si>
  <si>
    <t>1.4.2.4</t>
  </si>
  <si>
    <t>ТП-199 по ул. Лесная</t>
  </si>
  <si>
    <t>I_17</t>
  </si>
  <si>
    <t>1.4.2.5</t>
  </si>
  <si>
    <t>ТП-241 по ул.Лесная 1а</t>
  </si>
  <si>
    <t>К_6</t>
  </si>
  <si>
    <t>1.4.2.6</t>
  </si>
  <si>
    <t>ТП-229 по ул.Предзаводская</t>
  </si>
  <si>
    <t>К_9</t>
  </si>
  <si>
    <t>1.4.2.7</t>
  </si>
  <si>
    <t>ТП-107 по ул.Трудовая 1/1</t>
  </si>
  <si>
    <t>К_10</t>
  </si>
  <si>
    <t>1.4.2.8</t>
  </si>
  <si>
    <t>ТП-123 по ул.Свердлова 7/2</t>
  </si>
  <si>
    <t>К_11</t>
  </si>
  <si>
    <t>1.4.2.9</t>
  </si>
  <si>
    <t>ТП-1003 10/6 (разделительный транформатор)</t>
  </si>
  <si>
    <t>L_5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</si>
  <si>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</si>
  <si>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</si>
  <si>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</si>
  <si>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</si>
  <si>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</si>
  <si>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оборудования для проведения испытаний и диагностики электрических сетей</t>
  </si>
  <si>
    <t>I_19</t>
  </si>
  <si>
    <t>1Н, 2Н</t>
  </si>
  <si>
    <t>1.6.2</t>
  </si>
  <si>
    <t>Приобретение спецтехники и оборудования</t>
  </si>
  <si>
    <t>I_20</t>
  </si>
  <si>
    <t>1Н, 2Н, 3Н</t>
  </si>
  <si>
    <t>1.6.3</t>
  </si>
  <si>
    <t>Приобретение электросетевых активов, г. Северск</t>
  </si>
  <si>
    <t>I_21</t>
  </si>
  <si>
    <t>1.6.3.1</t>
  </si>
  <si>
    <t>Приобретение электросетевых активов, г. Северск (КЛ, ВЛ)</t>
  </si>
  <si>
    <t>1.6.3.2</t>
  </si>
  <si>
    <t>Приобретение прочих активов, здание  по ул.Мира 18б, стр3, г. Северск</t>
  </si>
  <si>
    <t>1.6.3.3</t>
  </si>
  <si>
    <t>Приобретение прочих активов, здание  по ул.Советская 1, стр13/1, г. Северск</t>
  </si>
  <si>
    <t>1.6.4</t>
  </si>
  <si>
    <t>Приобретение компьютерной техники</t>
  </si>
  <si>
    <t>I_22</t>
  </si>
  <si>
    <t>Н</t>
  </si>
  <si>
    <t>1.6.5</t>
  </si>
  <si>
    <t>Создание системы мониторинга автотранспорта</t>
  </si>
  <si>
    <t>К_7</t>
  </si>
  <si>
    <t>1.6.6</t>
  </si>
  <si>
    <t>Оснащение автотранспорта тахографами</t>
  </si>
  <si>
    <t>L_6</t>
  </si>
  <si>
    <t>1.6.7</t>
  </si>
  <si>
    <t>Монтаж системы пожарно-охранной сигнализации административных и производственных зданий</t>
  </si>
  <si>
    <t>М_2</t>
  </si>
  <si>
    <t>Новые мероприятия</t>
  </si>
  <si>
    <t>Исключены</t>
  </si>
  <si>
    <t>изм. цены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</si>
</sst>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.000_р_."/>
    <numFmt numFmtId="166" formatCode="#,##0.000"/>
    <numFmt numFmtId="167" formatCode="#,##0.000\ _₽"/>
    <numFmt numFmtId="168" formatCode="#,##0_ ;\-#,##0\ "/>
    <numFmt numFmtId="169" formatCode="_-* #,##0.00\ _р_._-;\-* #,##0.00\ _р_._-;_-* &quot;-&quot;??\ _р_._-;_-@_-"/>
  </numFmts>
  <fonts count="2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3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3" applyNumberFormat="0" applyAlignment="0" applyProtection="0"/>
    <xf numFmtId="0" fontId="8" fillId="20" borderId="14" applyNumberFormat="0" applyAlignment="0" applyProtection="0"/>
    <xf numFmtId="0" fontId="9" fillId="20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1" borderId="1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20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2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91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" fontId="0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/>
    </xf>
    <xf numFmtId="0" fontId="0" fillId="0" borderId="2" xfId="2" applyFont="1" applyFill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/>
    </xf>
    <xf numFmtId="164" fontId="0" fillId="0" borderId="2" xfId="2" applyNumberFormat="1" applyFont="1" applyFill="1" applyBorder="1" applyAlignment="1">
      <alignment horizontal="center" vertical="center"/>
    </xf>
    <xf numFmtId="164" fontId="0" fillId="0" borderId="0" xfId="2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65" fontId="0" fillId="0" borderId="2" xfId="0" applyNumberFormat="1" applyFont="1" applyFill="1" applyBorder="1" applyAlignment="1">
      <alignment horizontal="center" vertical="center" shrinkToFit="1"/>
    </xf>
    <xf numFmtId="1" fontId="0" fillId="0" borderId="2" xfId="2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3" applyNumberFormat="1" applyFont="1" applyFill="1" applyBorder="1" applyAlignment="1">
      <alignment horizontal="center" vertical="center"/>
    </xf>
    <xf numFmtId="164" fontId="0" fillId="0" borderId="0" xfId="2" applyNumberFormat="1" applyFont="1" applyFill="1" applyBorder="1" applyAlignment="1">
      <alignment horizontal="center" vertical="center" wrapText="1"/>
    </xf>
    <xf numFmtId="0" fontId="0" fillId="0" borderId="3" xfId="2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 shrinkToFit="1"/>
    </xf>
    <xf numFmtId="166" fontId="0" fillId="0" borderId="2" xfId="0" applyNumberFormat="1" applyFont="1" applyFill="1" applyBorder="1" applyAlignment="1">
      <alignment horizontal="center" vertical="center"/>
    </xf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0" fontId="0" fillId="0" borderId="0" xfId="2" applyFont="1" applyFill="1" applyAlignment="1">
      <alignment vertical="center"/>
    </xf>
    <xf numFmtId="0" fontId="0" fillId="0" borderId="0" xfId="0" applyFont="1" applyFill="1" applyAlignment="1"/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3" xfId="2" applyFont="1" applyFill="1" applyBorder="1" applyAlignment="1">
      <alignment horizontal="center" vertical="center" wrapText="1"/>
    </xf>
    <xf numFmtId="49" fontId="0" fillId="24" borderId="2" xfId="2" applyNumberFormat="1" applyFont="1" applyFill="1" applyBorder="1" applyAlignment="1">
      <alignment horizontal="center" vertical="center"/>
    </xf>
    <xf numFmtId="0" fontId="0" fillId="24" borderId="2" xfId="2" applyFont="1" applyFill="1" applyBorder="1" applyAlignment="1">
      <alignment horizontal="center" vertical="center" wrapText="1"/>
    </xf>
    <xf numFmtId="0" fontId="0" fillId="24" borderId="2" xfId="2" applyFont="1" applyFill="1" applyBorder="1" applyAlignment="1">
      <alignment horizontal="center" vertical="center"/>
    </xf>
    <xf numFmtId="164" fontId="0" fillId="24" borderId="2" xfId="2" applyNumberFormat="1" applyFont="1" applyFill="1" applyBorder="1" applyAlignment="1">
      <alignment horizontal="center" vertical="center"/>
    </xf>
    <xf numFmtId="164" fontId="0" fillId="24" borderId="0" xfId="2" applyNumberFormat="1" applyFont="1" applyFill="1" applyBorder="1" applyAlignment="1">
      <alignment horizontal="center" vertical="center"/>
    </xf>
    <xf numFmtId="49" fontId="0" fillId="24" borderId="12" xfId="2" applyNumberFormat="1" applyFont="1" applyFill="1" applyBorder="1" applyAlignment="1">
      <alignment horizontal="center" vertical="center"/>
    </xf>
    <xf numFmtId="0" fontId="0" fillId="24" borderId="12" xfId="2" applyFont="1" applyFill="1" applyBorder="1" applyAlignment="1">
      <alignment horizontal="center" vertical="center" wrapText="1"/>
    </xf>
    <xf numFmtId="164" fontId="0" fillId="24" borderId="12" xfId="2" applyNumberFormat="1" applyFont="1" applyFill="1" applyBorder="1" applyAlignment="1">
      <alignment horizontal="center" vertical="center"/>
    </xf>
    <xf numFmtId="165" fontId="0" fillId="24" borderId="2" xfId="0" applyNumberFormat="1" applyFont="1" applyFill="1" applyBorder="1" applyAlignment="1">
      <alignment horizontal="center" vertical="center" shrinkToFit="1"/>
    </xf>
    <xf numFmtId="1" fontId="0" fillId="24" borderId="2" xfId="2" applyNumberFormat="1" applyFont="1" applyFill="1" applyBorder="1" applyAlignment="1">
      <alignment horizontal="center" vertical="center"/>
    </xf>
    <xf numFmtId="164" fontId="0" fillId="24" borderId="2" xfId="0" applyNumberFormat="1" applyFont="1" applyFill="1" applyBorder="1" applyAlignment="1">
      <alignment horizontal="center" vertical="center"/>
    </xf>
    <xf numFmtId="164" fontId="0" fillId="24" borderId="2" xfId="3" applyNumberFormat="1" applyFont="1" applyFill="1" applyBorder="1" applyAlignment="1">
      <alignment horizontal="center" vertical="center"/>
    </xf>
    <xf numFmtId="0" fontId="0" fillId="24" borderId="2" xfId="2" applyFont="1" applyFill="1" applyBorder="1" applyAlignment="1">
      <alignment horizontal="center" wrapText="1"/>
    </xf>
    <xf numFmtId="0" fontId="0" fillId="24" borderId="0" xfId="0" applyFont="1" applyFill="1"/>
    <xf numFmtId="164" fontId="0" fillId="24" borderId="2" xfId="0" applyNumberFormat="1" applyFont="1" applyFill="1" applyBorder="1" applyAlignment="1">
      <alignment horizontal="center" vertical="center" shrinkToFit="1"/>
    </xf>
    <xf numFmtId="164" fontId="0" fillId="24" borderId="2" xfId="0" applyNumberFormat="1" applyFont="1" applyFill="1" applyBorder="1" applyAlignment="1">
      <alignment horizontal="center" vertical="center" wrapText="1"/>
    </xf>
    <xf numFmtId="49" fontId="0" fillId="25" borderId="2" xfId="2" applyNumberFormat="1" applyFont="1" applyFill="1" applyBorder="1" applyAlignment="1">
      <alignment horizontal="center" vertical="center"/>
    </xf>
    <xf numFmtId="0" fontId="0" fillId="25" borderId="2" xfId="2" applyFont="1" applyFill="1" applyBorder="1" applyAlignment="1">
      <alignment horizontal="center" vertical="center" wrapText="1"/>
    </xf>
    <xf numFmtId="0" fontId="0" fillId="25" borderId="2" xfId="2" applyFont="1" applyFill="1" applyBorder="1" applyAlignment="1">
      <alignment horizontal="center" vertical="center"/>
    </xf>
    <xf numFmtId="0" fontId="0" fillId="25" borderId="2" xfId="0" applyFont="1" applyFill="1" applyBorder="1" applyAlignment="1">
      <alignment horizontal="center" vertical="center"/>
    </xf>
    <xf numFmtId="164" fontId="0" fillId="25" borderId="2" xfId="2" applyNumberFormat="1" applyFont="1" applyFill="1" applyBorder="1" applyAlignment="1">
      <alignment horizontal="center" vertical="center"/>
    </xf>
    <xf numFmtId="167" fontId="0" fillId="25" borderId="2" xfId="0" applyNumberFormat="1" applyFont="1" applyFill="1" applyBorder="1" applyAlignment="1">
      <alignment horizontal="center" vertical="center"/>
    </xf>
    <xf numFmtId="164" fontId="0" fillId="25" borderId="2" xfId="0" applyNumberFormat="1" applyFont="1" applyFill="1" applyBorder="1" applyAlignment="1">
      <alignment horizontal="center" vertical="center" wrapText="1"/>
    </xf>
    <xf numFmtId="164" fontId="0" fillId="25" borderId="2" xfId="0" applyNumberFormat="1" applyFont="1" applyFill="1" applyBorder="1" applyAlignment="1">
      <alignment horizontal="center" vertical="center"/>
    </xf>
    <xf numFmtId="164" fontId="0" fillId="25" borderId="0" xfId="2" applyNumberFormat="1" applyFont="1" applyFill="1" applyBorder="1" applyAlignment="1">
      <alignment horizontal="center" vertical="center"/>
    </xf>
    <xf numFmtId="1" fontId="0" fillId="25" borderId="2" xfId="2" applyNumberFormat="1" applyFont="1" applyFill="1" applyBorder="1" applyAlignment="1">
      <alignment horizontal="center" vertical="center"/>
    </xf>
    <xf numFmtId="165" fontId="0" fillId="25" borderId="2" xfId="0" applyNumberFormat="1" applyFont="1" applyFill="1" applyBorder="1" applyAlignment="1">
      <alignment horizontal="center" vertical="center" shrinkToFit="1"/>
    </xf>
    <xf numFmtId="49" fontId="0" fillId="26" borderId="2" xfId="2" applyNumberFormat="1" applyFont="1" applyFill="1" applyBorder="1" applyAlignment="1">
      <alignment horizontal="center" vertical="center"/>
    </xf>
    <xf numFmtId="0" fontId="0" fillId="26" borderId="2" xfId="2" applyFont="1" applyFill="1" applyBorder="1" applyAlignment="1">
      <alignment horizontal="center" vertical="center" wrapText="1"/>
    </xf>
    <xf numFmtId="0" fontId="0" fillId="26" borderId="2" xfId="2" applyFont="1" applyFill="1" applyBorder="1" applyAlignment="1">
      <alignment horizontal="center" vertical="center"/>
    </xf>
    <xf numFmtId="164" fontId="0" fillId="26" borderId="2" xfId="2" applyNumberFormat="1" applyFont="1" applyFill="1" applyBorder="1" applyAlignment="1">
      <alignment horizontal="center" vertical="center"/>
    </xf>
    <xf numFmtId="165" fontId="0" fillId="26" borderId="2" xfId="0" applyNumberFormat="1" applyFont="1" applyFill="1" applyBorder="1" applyAlignment="1">
      <alignment horizontal="center" vertical="center" shrinkToFit="1"/>
    </xf>
    <xf numFmtId="164" fontId="0" fillId="26" borderId="0" xfId="2" applyNumberFormat="1" applyFont="1" applyFill="1" applyBorder="1" applyAlignment="1">
      <alignment horizontal="center" vertical="center"/>
    </xf>
    <xf numFmtId="1" fontId="0" fillId="26" borderId="2" xfId="2" applyNumberFormat="1" applyFont="1" applyFill="1" applyBorder="1" applyAlignment="1">
      <alignment horizontal="center" vertical="center"/>
    </xf>
    <xf numFmtId="164" fontId="0" fillId="26" borderId="2" xfId="3" applyNumberFormat="1" applyFont="1" applyFill="1" applyBorder="1" applyAlignment="1">
      <alignment horizontal="center" vertical="center"/>
    </xf>
    <xf numFmtId="0" fontId="0" fillId="26" borderId="0" xfId="0" applyFont="1" applyFill="1"/>
  </cellXfs>
  <cellStyles count="27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2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3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7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X110"/>
  <sheetViews>
    <sheetView tabSelected="1" view="pageBreakPreview" topLeftCell="A82" zoomScale="60" zoomScaleNormal="70" workbookViewId="0">
      <selection activeCell="C56" sqref="C56"/>
    </sheetView>
  </sheetViews>
  <sheetFormatPr defaultRowHeight="15.75" outlineLevelRow="1" outlineLevelCol="1" x14ac:dyDescent="0.25"/>
  <cols>
    <col min="1" max="1" width="10" style="1" customWidth="1"/>
    <col min="2" max="2" width="43.375" style="1" customWidth="1"/>
    <col min="3" max="3" width="9.375" style="1" customWidth="1"/>
    <col min="4" max="4" width="8.125" style="1" customWidth="1"/>
    <col min="5" max="6" width="7.5" style="1" customWidth="1"/>
    <col min="7" max="7" width="12.25" style="1" customWidth="1"/>
    <col min="8" max="8" width="14.625" style="1" customWidth="1"/>
    <col min="9" max="9" width="15.5" style="1" customWidth="1"/>
    <col min="10" max="10" width="13.875" style="1" customWidth="1"/>
    <col min="11" max="11" width="8.5" style="1" customWidth="1"/>
    <col min="12" max="12" width="9.5" style="1" customWidth="1"/>
    <col min="13" max="13" width="11.125" style="1" customWidth="1"/>
    <col min="14" max="14" width="8.375" style="1" customWidth="1"/>
    <col min="15" max="15" width="8.875" style="1" customWidth="1"/>
    <col min="16" max="16" width="8.5" style="1" customWidth="1" outlineLevel="1"/>
    <col min="17" max="20" width="9.25" style="1" customWidth="1" outlineLevel="1"/>
    <col min="21" max="21" width="8.5" style="1" customWidth="1" outlineLevel="1"/>
    <col min="22" max="22" width="9.125" style="1" customWidth="1" outlineLevel="1"/>
    <col min="23" max="23" width="7.5" style="1" customWidth="1" outlineLevel="1"/>
    <col min="24" max="24" width="8.25" style="1" customWidth="1" outlineLevel="1"/>
    <col min="25" max="25" width="11.5" style="1" customWidth="1" outlineLevel="1"/>
    <col min="26" max="26" width="8.375" style="1" customWidth="1" outlineLevel="1"/>
    <col min="27" max="28" width="13.375" style="1" customWidth="1" outlineLevel="1"/>
    <col min="29" max="33" width="12.625" style="1" customWidth="1"/>
    <col min="34" max="34" width="12.625" style="2" customWidth="1"/>
    <col min="35" max="35" width="12.625" style="1" customWidth="1"/>
    <col min="36" max="36" width="17.25" style="1" customWidth="1"/>
    <col min="37" max="37" width="19.125" style="1" customWidth="1"/>
    <col min="38" max="38" width="18.75" style="1" customWidth="1"/>
    <col min="39" max="39" width="17.25" style="1" customWidth="1"/>
    <col min="40" max="40" width="10.125" style="1" customWidth="1"/>
    <col min="41" max="41" width="12.25" style="1" customWidth="1"/>
    <col min="42" max="42" width="14.375" style="1" customWidth="1"/>
    <col min="43" max="43" width="8.375" style="1" customWidth="1"/>
    <col min="44" max="44" width="17.125" style="1" customWidth="1"/>
    <col min="45" max="45" width="7.375" style="1" customWidth="1"/>
    <col min="46" max="46" width="10" style="1" customWidth="1"/>
    <col min="47" max="47" width="7.875" style="1" customWidth="1"/>
    <col min="48" max="48" width="6.75" style="1" customWidth="1"/>
    <col min="49" max="49" width="9" style="1"/>
    <col min="50" max="50" width="6.125" style="1" customWidth="1"/>
    <col min="51" max="51" width="6.75" style="1" customWidth="1"/>
    <col min="52" max="52" width="9.375" style="1" customWidth="1"/>
    <col min="53" max="53" width="7.375" style="1" customWidth="1"/>
    <col min="54" max="60" width="7.25" style="1" customWidth="1"/>
    <col min="61" max="61" width="8.625" style="1" customWidth="1"/>
    <col min="62" max="62" width="6.125" style="1" customWidth="1"/>
    <col min="63" max="63" width="6.875" style="1" customWidth="1"/>
    <col min="64" max="64" width="9.625" style="1" customWidth="1"/>
    <col min="65" max="65" width="6.75" style="1" customWidth="1"/>
    <col min="66" max="66" width="7.75" style="1" customWidth="1"/>
    <col min="67" max="16384" width="9" style="1"/>
  </cols>
  <sheetData>
    <row r="1" spans="1:76" x14ac:dyDescent="0.25">
      <c r="AM1" s="28" t="s">
        <v>0</v>
      </c>
      <c r="AN1" s="28"/>
    </row>
    <row r="2" spans="1:76" x14ac:dyDescent="0.25">
      <c r="AM2" s="29" t="s">
        <v>1</v>
      </c>
      <c r="AN2" s="29"/>
    </row>
    <row r="3" spans="1:76" ht="18.75" customHeight="1" outlineLevel="1" x14ac:dyDescent="0.25">
      <c r="AJ3" s="30"/>
      <c r="AM3" s="29" t="s">
        <v>2</v>
      </c>
      <c r="AN3" s="29"/>
    </row>
    <row r="4" spans="1:76" ht="20.25" customHeight="1" outlineLevel="1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1"/>
    </row>
    <row r="5" spans="1:76" ht="24.75" customHeight="1" outlineLevel="1" x14ac:dyDescent="0.25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</row>
    <row r="6" spans="1:76" ht="17.25" customHeight="1" outlineLevel="1" x14ac:dyDescent="0.25">
      <c r="A6" s="37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1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</row>
    <row r="7" spans="1:76" ht="26.25" customHeight="1" outlineLevel="1" x14ac:dyDescent="0.25">
      <c r="A7" s="39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2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</row>
    <row r="8" spans="1:76" ht="16.5" customHeight="1" outlineLevel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3"/>
      <c r="AN8" s="3"/>
    </row>
    <row r="9" spans="1:76" ht="36" customHeight="1" x14ac:dyDescent="0.25">
      <c r="A9" s="35" t="s">
        <v>7</v>
      </c>
      <c r="B9" s="35" t="s">
        <v>8</v>
      </c>
      <c r="C9" s="35" t="s">
        <v>9</v>
      </c>
      <c r="D9" s="36" t="s">
        <v>10</v>
      </c>
      <c r="E9" s="36" t="s">
        <v>11</v>
      </c>
      <c r="F9" s="35" t="s">
        <v>12</v>
      </c>
      <c r="G9" s="35"/>
      <c r="H9" s="35" t="s">
        <v>53</v>
      </c>
      <c r="I9" s="35"/>
      <c r="J9" s="43" t="s">
        <v>13</v>
      </c>
      <c r="K9" s="41" t="s">
        <v>14</v>
      </c>
      <c r="L9" s="42"/>
      <c r="M9" s="42"/>
      <c r="N9" s="42"/>
      <c r="O9" s="42"/>
      <c r="P9" s="42"/>
      <c r="Q9" s="42"/>
      <c r="R9" s="42"/>
      <c r="S9" s="42"/>
      <c r="T9" s="46"/>
      <c r="U9" s="41" t="s">
        <v>15</v>
      </c>
      <c r="V9" s="42"/>
      <c r="W9" s="42"/>
      <c r="X9" s="42"/>
      <c r="Y9" s="42"/>
      <c r="Z9" s="46"/>
      <c r="AA9" s="48" t="s">
        <v>16</v>
      </c>
      <c r="AB9" s="49"/>
      <c r="AC9" s="41" t="s">
        <v>17</v>
      </c>
      <c r="AD9" s="42"/>
      <c r="AE9" s="42"/>
      <c r="AF9" s="42"/>
      <c r="AG9" s="42"/>
      <c r="AH9" s="42"/>
      <c r="AI9" s="42"/>
      <c r="AJ9" s="42"/>
      <c r="AK9" s="42"/>
      <c r="AL9" s="42"/>
      <c r="AM9" s="43" t="s">
        <v>18</v>
      </c>
      <c r="AN9" s="4"/>
    </row>
    <row r="10" spans="1:76" ht="77.25" customHeight="1" x14ac:dyDescent="0.25">
      <c r="A10" s="35"/>
      <c r="B10" s="35"/>
      <c r="C10" s="35"/>
      <c r="D10" s="36"/>
      <c r="E10" s="36"/>
      <c r="F10" s="35"/>
      <c r="G10" s="35"/>
      <c r="H10" s="35"/>
      <c r="I10" s="35"/>
      <c r="J10" s="44"/>
      <c r="K10" s="41" t="s">
        <v>19</v>
      </c>
      <c r="L10" s="42"/>
      <c r="M10" s="42"/>
      <c r="N10" s="42"/>
      <c r="O10" s="46"/>
      <c r="P10" s="41" t="s">
        <v>20</v>
      </c>
      <c r="Q10" s="42"/>
      <c r="R10" s="42"/>
      <c r="S10" s="42"/>
      <c r="T10" s="46"/>
      <c r="U10" s="35" t="s">
        <v>21</v>
      </c>
      <c r="V10" s="35"/>
      <c r="W10" s="41" t="s">
        <v>22</v>
      </c>
      <c r="X10" s="46"/>
      <c r="Y10" s="35" t="s">
        <v>23</v>
      </c>
      <c r="Z10" s="35"/>
      <c r="AA10" s="50"/>
      <c r="AB10" s="51"/>
      <c r="AC10" s="47" t="s">
        <v>24</v>
      </c>
      <c r="AD10" s="47"/>
      <c r="AE10" s="47" t="s">
        <v>25</v>
      </c>
      <c r="AF10" s="47"/>
      <c r="AG10" s="47" t="s">
        <v>26</v>
      </c>
      <c r="AH10" s="47"/>
      <c r="AI10" s="47" t="s">
        <v>27</v>
      </c>
      <c r="AJ10" s="47"/>
      <c r="AK10" s="52" t="s">
        <v>28</v>
      </c>
      <c r="AL10" s="35" t="s">
        <v>29</v>
      </c>
      <c r="AM10" s="44"/>
      <c r="AN10" s="4"/>
    </row>
    <row r="11" spans="1:76" ht="112.5" customHeight="1" x14ac:dyDescent="0.25">
      <c r="A11" s="35"/>
      <c r="B11" s="35"/>
      <c r="C11" s="35"/>
      <c r="D11" s="36"/>
      <c r="E11" s="36"/>
      <c r="F11" s="5" t="s">
        <v>19</v>
      </c>
      <c r="G11" s="5" t="s">
        <v>30</v>
      </c>
      <c r="H11" s="5" t="s">
        <v>31</v>
      </c>
      <c r="I11" s="5" t="s">
        <v>30</v>
      </c>
      <c r="J11" s="45"/>
      <c r="K11" s="6" t="s">
        <v>32</v>
      </c>
      <c r="L11" s="6" t="s">
        <v>33</v>
      </c>
      <c r="M11" s="6" t="s">
        <v>34</v>
      </c>
      <c r="N11" s="7" t="s">
        <v>35</v>
      </c>
      <c r="O11" s="7" t="s">
        <v>36</v>
      </c>
      <c r="P11" s="6" t="s">
        <v>32</v>
      </c>
      <c r="Q11" s="6" t="s">
        <v>33</v>
      </c>
      <c r="R11" s="6" t="s">
        <v>34</v>
      </c>
      <c r="S11" s="7" t="s">
        <v>35</v>
      </c>
      <c r="T11" s="7" t="s">
        <v>36</v>
      </c>
      <c r="U11" s="6" t="s">
        <v>37</v>
      </c>
      <c r="V11" s="6" t="s">
        <v>38</v>
      </c>
      <c r="W11" s="7" t="s">
        <v>37</v>
      </c>
      <c r="X11" s="7" t="s">
        <v>38</v>
      </c>
      <c r="Y11" s="6" t="s">
        <v>37</v>
      </c>
      <c r="Z11" s="6" t="s">
        <v>38</v>
      </c>
      <c r="AA11" s="8" t="s">
        <v>39</v>
      </c>
      <c r="AB11" s="9" t="s">
        <v>30</v>
      </c>
      <c r="AC11" s="8" t="s">
        <v>40</v>
      </c>
      <c r="AD11" s="9" t="s">
        <v>41</v>
      </c>
      <c r="AE11" s="8" t="s">
        <v>40</v>
      </c>
      <c r="AF11" s="9" t="s">
        <v>41</v>
      </c>
      <c r="AG11" s="8" t="s">
        <v>42</v>
      </c>
      <c r="AH11" s="9" t="s">
        <v>41</v>
      </c>
      <c r="AI11" s="8" t="s">
        <v>42</v>
      </c>
      <c r="AJ11" s="9" t="s">
        <v>30</v>
      </c>
      <c r="AK11" s="53"/>
      <c r="AL11" s="35"/>
      <c r="AM11" s="45"/>
      <c r="AN11" s="4"/>
      <c r="AP11" s="1" t="s">
        <v>290</v>
      </c>
      <c r="AR11" s="1" t="s">
        <v>291</v>
      </c>
      <c r="AS11" s="1" t="s">
        <v>292</v>
      </c>
    </row>
    <row r="12" spans="1:76" ht="19.5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  <c r="S12" s="10">
        <v>19</v>
      </c>
      <c r="T12" s="10">
        <v>20</v>
      </c>
      <c r="U12" s="10">
        <v>21</v>
      </c>
      <c r="V12" s="10">
        <v>22</v>
      </c>
      <c r="W12" s="10">
        <v>23</v>
      </c>
      <c r="X12" s="10">
        <v>24</v>
      </c>
      <c r="Y12" s="10">
        <v>25</v>
      </c>
      <c r="Z12" s="10">
        <v>26</v>
      </c>
      <c r="AA12" s="10">
        <v>27</v>
      </c>
      <c r="AB12" s="10">
        <v>28</v>
      </c>
      <c r="AC12" s="11" t="s">
        <v>43</v>
      </c>
      <c r="AD12" s="11" t="s">
        <v>44</v>
      </c>
      <c r="AE12" s="11" t="s">
        <v>45</v>
      </c>
      <c r="AF12" s="11" t="s">
        <v>46</v>
      </c>
      <c r="AG12" s="11" t="s">
        <v>47</v>
      </c>
      <c r="AH12" s="11" t="s">
        <v>48</v>
      </c>
      <c r="AI12" s="11" t="s">
        <v>49</v>
      </c>
      <c r="AJ12" s="11" t="s">
        <v>50</v>
      </c>
      <c r="AK12" s="10">
        <v>30</v>
      </c>
      <c r="AL12" s="10">
        <v>31</v>
      </c>
      <c r="AM12" s="10">
        <v>32</v>
      </c>
      <c r="AN12" s="4"/>
    </row>
    <row r="13" spans="1:76" s="17" customFormat="1" ht="45" customHeight="1" x14ac:dyDescent="0.25">
      <c r="A13" s="12" t="s">
        <v>54</v>
      </c>
      <c r="B13" s="13" t="s">
        <v>55</v>
      </c>
      <c r="C13" s="14" t="s">
        <v>56</v>
      </c>
      <c r="D13" s="14" t="s">
        <v>51</v>
      </c>
      <c r="E13" s="14" t="s">
        <v>51</v>
      </c>
      <c r="F13" s="14" t="s">
        <v>51</v>
      </c>
      <c r="G13" s="14" t="s">
        <v>51</v>
      </c>
      <c r="H13" s="15">
        <v>65.465538149999986</v>
      </c>
      <c r="I13" s="14" t="s">
        <v>51</v>
      </c>
      <c r="J13" s="15">
        <v>0</v>
      </c>
      <c r="K13" s="15">
        <v>204.32401207888887</v>
      </c>
      <c r="L13" s="15">
        <v>5.6166296610169493</v>
      </c>
      <c r="M13" s="15">
        <v>7.5952732711864392</v>
      </c>
      <c r="N13" s="15">
        <v>155.65560577050849</v>
      </c>
      <c r="O13" s="15">
        <v>35.456550594444437</v>
      </c>
      <c r="P13" s="15">
        <v>200.36316146999999</v>
      </c>
      <c r="Q13" s="15">
        <v>6.0890000000000004</v>
      </c>
      <c r="R13" s="15">
        <v>49.185770650932199</v>
      </c>
      <c r="S13" s="15">
        <v>91.313253225338983</v>
      </c>
      <c r="T13" s="15">
        <v>53.774567812542379</v>
      </c>
      <c r="U13" s="15">
        <v>65.57250599999999</v>
      </c>
      <c r="V13" s="15">
        <v>149.9683539122222</v>
      </c>
      <c r="W13" s="15">
        <v>65.57250599999999</v>
      </c>
      <c r="X13" s="15">
        <v>149.9683539122222</v>
      </c>
      <c r="Y13" s="15" t="s">
        <v>51</v>
      </c>
      <c r="Z13" s="15" t="s">
        <v>51</v>
      </c>
      <c r="AA13" s="15">
        <v>0</v>
      </c>
      <c r="AB13" s="15" t="s">
        <v>51</v>
      </c>
      <c r="AC13" s="15">
        <v>49.003827000000001</v>
      </c>
      <c r="AD13" s="15">
        <v>64.367936409999999</v>
      </c>
      <c r="AE13" s="15">
        <v>50.481999999999992</v>
      </c>
      <c r="AF13" s="15">
        <v>39.270537230000002</v>
      </c>
      <c r="AG13" s="15">
        <v>50.482526912222205</v>
      </c>
      <c r="AH13" s="15">
        <v>42.369687829999997</v>
      </c>
      <c r="AI13" s="15">
        <v>54.354658166666667</v>
      </c>
      <c r="AJ13" s="15">
        <v>54.355000000000004</v>
      </c>
      <c r="AK13" s="15">
        <v>204.32301207888887</v>
      </c>
      <c r="AL13" s="15">
        <v>200.36316146999999</v>
      </c>
      <c r="AM13" s="15" t="s">
        <v>51</v>
      </c>
      <c r="AN13" s="16"/>
      <c r="AO13" s="16"/>
      <c r="AP13" s="16">
        <f>IF(AND(AI13=0,AJ13&gt;0,AC13=0,AD13=0,AE13=0,AF13=0,AG13=0,AH13=0),1,0)</f>
        <v>0</v>
      </c>
      <c r="AQ13" s="16"/>
      <c r="AR13" s="16">
        <f>IF(AND(AI13&gt;0,AJ13=0),1,0)</f>
        <v>0</v>
      </c>
      <c r="AS13" s="16">
        <f>IF(AND(AP13&lt;&gt;1,AJ13&gt;0,ROUND(AI13,3)&lt;&gt;ROUND(AJ13,3)),1,0)</f>
        <v>0</v>
      </c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</row>
    <row r="14" spans="1:76" s="17" customFormat="1" ht="33.75" customHeight="1" x14ac:dyDescent="0.25">
      <c r="A14" s="55" t="s">
        <v>57</v>
      </c>
      <c r="B14" s="56" t="s">
        <v>58</v>
      </c>
      <c r="C14" s="57" t="s">
        <v>56</v>
      </c>
      <c r="D14" s="57" t="s">
        <v>51</v>
      </c>
      <c r="E14" s="57" t="s">
        <v>51</v>
      </c>
      <c r="F14" s="57" t="s">
        <v>51</v>
      </c>
      <c r="G14" s="57" t="s">
        <v>51</v>
      </c>
      <c r="H14" s="58">
        <v>26.00384</v>
      </c>
      <c r="I14" s="57" t="s">
        <v>51</v>
      </c>
      <c r="J14" s="58">
        <v>0</v>
      </c>
      <c r="K14" s="58">
        <v>36.219526000000002</v>
      </c>
      <c r="L14" s="58">
        <v>0</v>
      </c>
      <c r="M14" s="58">
        <v>1.6554723728813558</v>
      </c>
      <c r="N14" s="58">
        <v>34.556160406779661</v>
      </c>
      <c r="O14" s="58">
        <v>7.8932203389830511E-3</v>
      </c>
      <c r="P14" s="58">
        <v>36.40672782</v>
      </c>
      <c r="Q14" s="58">
        <v>0</v>
      </c>
      <c r="R14" s="58">
        <v>35.405463141525424</v>
      </c>
      <c r="S14" s="58">
        <v>0.99341440677966086</v>
      </c>
      <c r="T14" s="58">
        <v>7.8932203389830511E-3</v>
      </c>
      <c r="U14" s="58">
        <v>26.00384</v>
      </c>
      <c r="V14" s="58">
        <v>36.219526000000002</v>
      </c>
      <c r="W14" s="58">
        <v>26.00384</v>
      </c>
      <c r="X14" s="58">
        <v>36.219526000000002</v>
      </c>
      <c r="Y14" s="58" t="s">
        <v>51</v>
      </c>
      <c r="Z14" s="58" t="s">
        <v>51</v>
      </c>
      <c r="AA14" s="58">
        <v>0</v>
      </c>
      <c r="AB14" s="58" t="s">
        <v>51</v>
      </c>
      <c r="AC14" s="58">
        <v>2.7557800000000001</v>
      </c>
      <c r="AD14" s="58">
        <v>2.4657691700000002</v>
      </c>
      <c r="AE14" s="58">
        <v>12.478999999999999</v>
      </c>
      <c r="AF14" s="58">
        <v>5.2491024900000003</v>
      </c>
      <c r="AG14" s="58">
        <v>20.984746000000001</v>
      </c>
      <c r="AH14" s="58">
        <v>18.306856159999999</v>
      </c>
      <c r="AI14" s="58">
        <v>0</v>
      </c>
      <c r="AJ14" s="58">
        <v>10.385</v>
      </c>
      <c r="AK14" s="58">
        <v>36.219526000000002</v>
      </c>
      <c r="AL14" s="58">
        <v>36.40672782</v>
      </c>
      <c r="AM14" s="58" t="s">
        <v>51</v>
      </c>
      <c r="AN14" s="59"/>
      <c r="AO14" s="59"/>
      <c r="AP14" s="59">
        <f t="shared" ref="AP14:AP77" si="0">IF(AND(AI14=0,AJ14&gt;0,AC14=0,AD14=0,AE14=0,AF14=0,AG14=0,AH14=0),1,0)</f>
        <v>0</v>
      </c>
      <c r="AQ14" s="59"/>
      <c r="AR14" s="59">
        <f t="shared" ref="AR14:AR77" si="1">IF(AND(AI14&gt;0,AJ14=0),1,0)</f>
        <v>0</v>
      </c>
      <c r="AS14" s="16">
        <f t="shared" ref="AS14:AS77" si="2">IF(AND(AP14&lt;&gt;1,AJ14&gt;0,ROUND(AI14,3)&lt;&gt;ROUND(AJ14,3)),1,0)</f>
        <v>1</v>
      </c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</row>
    <row r="15" spans="1:76" s="17" customFormat="1" ht="33.75" customHeight="1" x14ac:dyDescent="0.25">
      <c r="A15" s="55" t="s">
        <v>59</v>
      </c>
      <c r="B15" s="56" t="s">
        <v>60</v>
      </c>
      <c r="C15" s="57" t="s">
        <v>56</v>
      </c>
      <c r="D15" s="57" t="s">
        <v>51</v>
      </c>
      <c r="E15" s="57" t="s">
        <v>51</v>
      </c>
      <c r="F15" s="57" t="s">
        <v>51</v>
      </c>
      <c r="G15" s="57" t="s">
        <v>51</v>
      </c>
      <c r="H15" s="58">
        <v>31.122702149999995</v>
      </c>
      <c r="I15" s="57" t="s">
        <v>51</v>
      </c>
      <c r="J15" s="58">
        <v>0</v>
      </c>
      <c r="K15" s="58">
        <v>92.240518138888888</v>
      </c>
      <c r="L15" s="58">
        <v>5.6166296610169493</v>
      </c>
      <c r="M15" s="58">
        <v>5.2700027627118633</v>
      </c>
      <c r="N15" s="58">
        <v>76.885757864406798</v>
      </c>
      <c r="O15" s="58">
        <v>4.4664997469868144</v>
      </c>
      <c r="P15" s="58">
        <v>74.700355280000011</v>
      </c>
      <c r="Q15" s="58">
        <v>4.7350000000000003</v>
      </c>
      <c r="R15" s="58">
        <v>11.902352275762709</v>
      </c>
      <c r="S15" s="58">
        <v>48.490777749237289</v>
      </c>
      <c r="T15" s="58">
        <v>9.5727061050000017</v>
      </c>
      <c r="U15" s="58">
        <v>31.892669999999995</v>
      </c>
      <c r="V15" s="58">
        <v>54.044804138888878</v>
      </c>
      <c r="W15" s="58">
        <v>31.892669999999995</v>
      </c>
      <c r="X15" s="58">
        <v>54.044804138888878</v>
      </c>
      <c r="Y15" s="58" t="s">
        <v>51</v>
      </c>
      <c r="Z15" s="58" t="s">
        <v>51</v>
      </c>
      <c r="AA15" s="58">
        <v>0</v>
      </c>
      <c r="AB15" s="58" t="s">
        <v>51</v>
      </c>
      <c r="AC15" s="58">
        <v>2.8502149999999999</v>
      </c>
      <c r="AD15" s="58">
        <v>2.6633689500000002</v>
      </c>
      <c r="AE15" s="58">
        <v>29.013999999999999</v>
      </c>
      <c r="AF15" s="58">
        <v>25.226605600000003</v>
      </c>
      <c r="AG15" s="58">
        <v>22.18058913888888</v>
      </c>
      <c r="AH15" s="58">
        <v>18.008380729999999</v>
      </c>
      <c r="AI15" s="58">
        <v>38.194713999999998</v>
      </c>
      <c r="AJ15" s="58">
        <v>28.802000000000003</v>
      </c>
      <c r="AK15" s="58">
        <v>92.239518138888869</v>
      </c>
      <c r="AL15" s="58">
        <v>74.700355280000011</v>
      </c>
      <c r="AM15" s="58" t="s">
        <v>51</v>
      </c>
      <c r="AN15" s="59"/>
      <c r="AO15" s="59"/>
      <c r="AP15" s="59">
        <f t="shared" si="0"/>
        <v>0</v>
      </c>
      <c r="AQ15" s="59"/>
      <c r="AR15" s="59">
        <f t="shared" si="1"/>
        <v>0</v>
      </c>
      <c r="AS15" s="16">
        <f t="shared" si="2"/>
        <v>1</v>
      </c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</row>
    <row r="16" spans="1:76" s="17" customFormat="1" ht="62.25" customHeight="1" x14ac:dyDescent="0.25">
      <c r="A16" s="12" t="s">
        <v>61</v>
      </c>
      <c r="B16" s="13" t="s">
        <v>62</v>
      </c>
      <c r="C16" s="14" t="s">
        <v>56</v>
      </c>
      <c r="D16" s="14" t="s">
        <v>51</v>
      </c>
      <c r="E16" s="14" t="s">
        <v>51</v>
      </c>
      <c r="F16" s="14" t="s">
        <v>51</v>
      </c>
      <c r="G16" s="14" t="s">
        <v>51</v>
      </c>
      <c r="H16" s="15">
        <v>0</v>
      </c>
      <c r="I16" s="14" t="s">
        <v>51</v>
      </c>
      <c r="J16" s="15">
        <v>0</v>
      </c>
      <c r="K16" s="15">
        <v>0</v>
      </c>
      <c r="L16" s="15" t="s">
        <v>51</v>
      </c>
      <c r="M16" s="15" t="s">
        <v>51</v>
      </c>
      <c r="N16" s="15" t="s">
        <v>51</v>
      </c>
      <c r="O16" s="15" t="s">
        <v>51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 t="s">
        <v>51</v>
      </c>
      <c r="Z16" s="15" t="s">
        <v>51</v>
      </c>
      <c r="AA16" s="15">
        <v>0</v>
      </c>
      <c r="AB16" s="15" t="s">
        <v>51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 t="s">
        <v>51</v>
      </c>
      <c r="AN16" s="16"/>
      <c r="AO16" s="16"/>
      <c r="AP16" s="16">
        <f t="shared" si="0"/>
        <v>0</v>
      </c>
      <c r="AQ16" s="16"/>
      <c r="AR16" s="16">
        <f t="shared" si="1"/>
        <v>0</v>
      </c>
      <c r="AS16" s="16">
        <f t="shared" si="2"/>
        <v>0</v>
      </c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</row>
    <row r="17" spans="1:76" s="17" customFormat="1" ht="34.5" customHeight="1" x14ac:dyDescent="0.25">
      <c r="A17" s="55" t="s">
        <v>63</v>
      </c>
      <c r="B17" s="56" t="s">
        <v>64</v>
      </c>
      <c r="C17" s="57" t="s">
        <v>56</v>
      </c>
      <c r="D17" s="57" t="s">
        <v>51</v>
      </c>
      <c r="E17" s="57" t="s">
        <v>51</v>
      </c>
      <c r="F17" s="57" t="s">
        <v>51</v>
      </c>
      <c r="G17" s="57" t="s">
        <v>51</v>
      </c>
      <c r="H17" s="58">
        <v>8.3389959999999999</v>
      </c>
      <c r="I17" s="57" t="s">
        <v>51</v>
      </c>
      <c r="J17" s="58">
        <v>0</v>
      </c>
      <c r="K17" s="58">
        <v>21.536488166666668</v>
      </c>
      <c r="L17" s="58">
        <v>0</v>
      </c>
      <c r="M17" s="58">
        <v>0.66979813559322032</v>
      </c>
      <c r="N17" s="58">
        <v>20.843207725988705</v>
      </c>
      <c r="O17" s="58">
        <v>2.315762711864407E-2</v>
      </c>
      <c r="P17" s="58">
        <v>12.089365070000001</v>
      </c>
      <c r="Q17" s="58">
        <v>0</v>
      </c>
      <c r="R17" s="58">
        <v>1.8779552336440675</v>
      </c>
      <c r="S17" s="58">
        <v>10.177013559322033</v>
      </c>
      <c r="T17" s="58">
        <v>3.4327697203389837E-2</v>
      </c>
      <c r="U17" s="58">
        <v>7.6759959999999996</v>
      </c>
      <c r="V17" s="58">
        <v>8.1655440000000006</v>
      </c>
      <c r="W17" s="58">
        <v>7.6759959999999996</v>
      </c>
      <c r="X17" s="58">
        <v>8.1655440000000006</v>
      </c>
      <c r="Y17" s="58" t="s">
        <v>51</v>
      </c>
      <c r="Z17" s="58" t="s">
        <v>51</v>
      </c>
      <c r="AA17" s="58">
        <v>0</v>
      </c>
      <c r="AB17" s="58" t="s">
        <v>51</v>
      </c>
      <c r="AC17" s="58">
        <v>5.00678</v>
      </c>
      <c r="AD17" s="58">
        <v>5.0133916700000007</v>
      </c>
      <c r="AE17" s="58">
        <v>0.37</v>
      </c>
      <c r="AF17" s="58">
        <v>0.32930579999999998</v>
      </c>
      <c r="AG17" s="58">
        <v>2.788764</v>
      </c>
      <c r="AH17" s="58">
        <v>2.4566676000000003</v>
      </c>
      <c r="AI17" s="58">
        <v>13.370944166666668</v>
      </c>
      <c r="AJ17" s="58">
        <v>4.29</v>
      </c>
      <c r="AK17" s="58">
        <v>21.536488166666668</v>
      </c>
      <c r="AL17" s="58">
        <v>12.089365070000001</v>
      </c>
      <c r="AM17" s="58" t="s">
        <v>51</v>
      </c>
      <c r="AN17" s="59"/>
      <c r="AO17" s="59"/>
      <c r="AP17" s="59">
        <f t="shared" si="0"/>
        <v>0</v>
      </c>
      <c r="AQ17" s="59"/>
      <c r="AR17" s="59">
        <f t="shared" si="1"/>
        <v>0</v>
      </c>
      <c r="AS17" s="16">
        <f t="shared" si="2"/>
        <v>1</v>
      </c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</row>
    <row r="18" spans="1:76" s="17" customFormat="1" ht="34.5" customHeight="1" x14ac:dyDescent="0.25">
      <c r="A18" s="12" t="s">
        <v>65</v>
      </c>
      <c r="B18" s="13" t="s">
        <v>66</v>
      </c>
      <c r="C18" s="14" t="s">
        <v>56</v>
      </c>
      <c r="D18" s="14" t="s">
        <v>51</v>
      </c>
      <c r="E18" s="14" t="s">
        <v>51</v>
      </c>
      <c r="F18" s="14" t="s">
        <v>51</v>
      </c>
      <c r="G18" s="14" t="s">
        <v>51</v>
      </c>
      <c r="H18" s="15" t="s">
        <v>51</v>
      </c>
      <c r="I18" s="14" t="s">
        <v>51</v>
      </c>
      <c r="J18" s="15">
        <v>0</v>
      </c>
      <c r="K18" s="15">
        <v>0</v>
      </c>
      <c r="L18" s="15" t="s">
        <v>51</v>
      </c>
      <c r="M18" s="15" t="s">
        <v>51</v>
      </c>
      <c r="N18" s="15" t="s">
        <v>51</v>
      </c>
      <c r="O18" s="15" t="s">
        <v>51</v>
      </c>
      <c r="P18" s="15">
        <v>0</v>
      </c>
      <c r="Q18" s="15" t="s">
        <v>51</v>
      </c>
      <c r="R18" s="15" t="s">
        <v>51</v>
      </c>
      <c r="S18" s="15" t="s">
        <v>51</v>
      </c>
      <c r="T18" s="15" t="s">
        <v>51</v>
      </c>
      <c r="U18" s="15" t="s">
        <v>51</v>
      </c>
      <c r="V18" s="15">
        <v>0</v>
      </c>
      <c r="W18" s="15" t="s">
        <v>51</v>
      </c>
      <c r="X18" s="15">
        <v>0</v>
      </c>
      <c r="Y18" s="15" t="s">
        <v>51</v>
      </c>
      <c r="Z18" s="15" t="s">
        <v>51</v>
      </c>
      <c r="AA18" s="15">
        <v>0</v>
      </c>
      <c r="AB18" s="15" t="s">
        <v>51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 t="s">
        <v>51</v>
      </c>
      <c r="AN18" s="16"/>
      <c r="AO18" s="16"/>
      <c r="AP18" s="16">
        <f t="shared" si="0"/>
        <v>0</v>
      </c>
      <c r="AQ18" s="16"/>
      <c r="AR18" s="16">
        <f t="shared" si="1"/>
        <v>0</v>
      </c>
      <c r="AS18" s="16">
        <f t="shared" si="2"/>
        <v>0</v>
      </c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</row>
    <row r="19" spans="1:76" s="17" customFormat="1" ht="34.5" customHeight="1" x14ac:dyDescent="0.25">
      <c r="A19" s="55" t="s">
        <v>67</v>
      </c>
      <c r="B19" s="56" t="s">
        <v>68</v>
      </c>
      <c r="C19" s="57" t="s">
        <v>56</v>
      </c>
      <c r="D19" s="57" t="s">
        <v>51</v>
      </c>
      <c r="E19" s="57" t="s">
        <v>51</v>
      </c>
      <c r="F19" s="57" t="s">
        <v>51</v>
      </c>
      <c r="G19" s="57" t="s">
        <v>51</v>
      </c>
      <c r="H19" s="58">
        <v>0</v>
      </c>
      <c r="I19" s="57" t="s">
        <v>51</v>
      </c>
      <c r="J19" s="58">
        <v>0</v>
      </c>
      <c r="K19" s="58">
        <v>54.32747977333333</v>
      </c>
      <c r="L19" s="58">
        <v>0</v>
      </c>
      <c r="M19" s="58">
        <v>0</v>
      </c>
      <c r="N19" s="58">
        <v>23.369479773333325</v>
      </c>
      <c r="O19" s="58">
        <v>30.957999999999998</v>
      </c>
      <c r="P19" s="58">
        <v>77.166713299999984</v>
      </c>
      <c r="Q19" s="58">
        <v>1.3540000000000001</v>
      </c>
      <c r="R19" s="58">
        <v>0</v>
      </c>
      <c r="S19" s="58">
        <v>31.652047509999999</v>
      </c>
      <c r="T19" s="58">
        <v>44.160640790000002</v>
      </c>
      <c r="U19" s="58" t="s">
        <v>51</v>
      </c>
      <c r="V19" s="58">
        <v>51.538479773333329</v>
      </c>
      <c r="W19" s="58" t="s">
        <v>51</v>
      </c>
      <c r="X19" s="58">
        <v>51.538479773333329</v>
      </c>
      <c r="Y19" s="58" t="s">
        <v>51</v>
      </c>
      <c r="Z19" s="58" t="s">
        <v>51</v>
      </c>
      <c r="AA19" s="58">
        <v>0</v>
      </c>
      <c r="AB19" s="58" t="s">
        <v>51</v>
      </c>
      <c r="AC19" s="58">
        <v>38.391052000000002</v>
      </c>
      <c r="AD19" s="58">
        <v>54.225406620000001</v>
      </c>
      <c r="AE19" s="58">
        <v>8.6189999999999998</v>
      </c>
      <c r="AF19" s="58">
        <v>8.465523339999999</v>
      </c>
      <c r="AG19" s="58">
        <v>4.5284277733333296</v>
      </c>
      <c r="AH19" s="58">
        <v>3.5977833399999999</v>
      </c>
      <c r="AI19" s="58">
        <v>2.7890000000000001</v>
      </c>
      <c r="AJ19" s="58">
        <v>10.878</v>
      </c>
      <c r="AK19" s="58">
        <v>54.327479773333323</v>
      </c>
      <c r="AL19" s="58">
        <v>77.166713299999984</v>
      </c>
      <c r="AM19" s="58" t="s">
        <v>51</v>
      </c>
      <c r="AN19" s="59"/>
      <c r="AO19" s="59"/>
      <c r="AP19" s="59">
        <f t="shared" si="0"/>
        <v>0</v>
      </c>
      <c r="AQ19" s="59"/>
      <c r="AR19" s="59">
        <f t="shared" si="1"/>
        <v>0</v>
      </c>
      <c r="AS19" s="16">
        <f t="shared" si="2"/>
        <v>1</v>
      </c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</row>
    <row r="20" spans="1:76" s="17" customFormat="1" ht="27" customHeight="1" x14ac:dyDescent="0.25">
      <c r="A20" s="12">
        <v>0</v>
      </c>
      <c r="B20" s="13">
        <v>0</v>
      </c>
      <c r="C20" s="14">
        <v>0</v>
      </c>
      <c r="D20" s="14" t="s">
        <v>51</v>
      </c>
      <c r="E20" s="14" t="s">
        <v>51</v>
      </c>
      <c r="F20" s="14" t="s">
        <v>51</v>
      </c>
      <c r="G20" s="14" t="s">
        <v>51</v>
      </c>
      <c r="H20" s="14" t="s">
        <v>51</v>
      </c>
      <c r="I20" s="14" t="s">
        <v>51</v>
      </c>
      <c r="J20" s="15">
        <v>0</v>
      </c>
      <c r="K20" s="15" t="s">
        <v>51</v>
      </c>
      <c r="L20" s="15" t="s">
        <v>51</v>
      </c>
      <c r="M20" s="15" t="s">
        <v>51</v>
      </c>
      <c r="N20" s="15" t="s">
        <v>51</v>
      </c>
      <c r="O20" s="15" t="s">
        <v>51</v>
      </c>
      <c r="P20" s="15" t="s">
        <v>51</v>
      </c>
      <c r="Q20" s="15" t="s">
        <v>51</v>
      </c>
      <c r="R20" s="15" t="s">
        <v>51</v>
      </c>
      <c r="S20" s="15" t="s">
        <v>51</v>
      </c>
      <c r="T20" s="15" t="s">
        <v>51</v>
      </c>
      <c r="U20" s="15" t="s">
        <v>51</v>
      </c>
      <c r="V20" s="15" t="s">
        <v>51</v>
      </c>
      <c r="W20" s="15" t="s">
        <v>51</v>
      </c>
      <c r="X20" s="15" t="s">
        <v>51</v>
      </c>
      <c r="Y20" s="15" t="s">
        <v>51</v>
      </c>
      <c r="Z20" s="15" t="s">
        <v>51</v>
      </c>
      <c r="AA20" s="15">
        <v>0</v>
      </c>
      <c r="AB20" s="15" t="s">
        <v>51</v>
      </c>
      <c r="AC20" s="15" t="s">
        <v>51</v>
      </c>
      <c r="AD20" s="15" t="s">
        <v>51</v>
      </c>
      <c r="AE20" s="15" t="s">
        <v>51</v>
      </c>
      <c r="AF20" s="15" t="s">
        <v>51</v>
      </c>
      <c r="AG20" s="15" t="s">
        <v>51</v>
      </c>
      <c r="AH20" s="15" t="s">
        <v>51</v>
      </c>
      <c r="AI20" s="15" t="s">
        <v>51</v>
      </c>
      <c r="AJ20" s="15" t="s">
        <v>51</v>
      </c>
      <c r="AK20" s="15" t="s">
        <v>51</v>
      </c>
      <c r="AL20" s="15" t="s">
        <v>51</v>
      </c>
      <c r="AM20" s="15" t="s">
        <v>51</v>
      </c>
      <c r="AN20" s="16"/>
      <c r="AO20" s="16"/>
      <c r="AP20" s="16">
        <f t="shared" si="0"/>
        <v>0</v>
      </c>
      <c r="AQ20" s="16"/>
      <c r="AR20" s="16">
        <f t="shared" si="1"/>
        <v>0</v>
      </c>
      <c r="AS20" s="16" t="e">
        <f t="shared" si="2"/>
        <v>#VALUE!</v>
      </c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</row>
    <row r="21" spans="1:76" s="17" customFormat="1" ht="27" customHeight="1" x14ac:dyDescent="0.25">
      <c r="A21" s="12" t="s">
        <v>69</v>
      </c>
      <c r="B21" s="13" t="s">
        <v>70</v>
      </c>
      <c r="C21" s="14" t="s">
        <v>56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  <c r="J21" s="15">
        <v>0</v>
      </c>
      <c r="K21" s="15" t="s">
        <v>51</v>
      </c>
      <c r="L21" s="15" t="s">
        <v>51</v>
      </c>
      <c r="M21" s="15" t="s">
        <v>51</v>
      </c>
      <c r="N21" s="15" t="s">
        <v>51</v>
      </c>
      <c r="O21" s="15" t="s">
        <v>51</v>
      </c>
      <c r="P21" s="15" t="s">
        <v>51</v>
      </c>
      <c r="Q21" s="15" t="s">
        <v>51</v>
      </c>
      <c r="R21" s="15" t="s">
        <v>51</v>
      </c>
      <c r="S21" s="15" t="s">
        <v>51</v>
      </c>
      <c r="T21" s="15" t="s">
        <v>51</v>
      </c>
      <c r="U21" s="15" t="s">
        <v>51</v>
      </c>
      <c r="V21" s="15" t="s">
        <v>51</v>
      </c>
      <c r="W21" s="15" t="s">
        <v>51</v>
      </c>
      <c r="X21" s="15" t="s">
        <v>51</v>
      </c>
      <c r="Y21" s="15" t="s">
        <v>51</v>
      </c>
      <c r="Z21" s="15" t="s">
        <v>51</v>
      </c>
      <c r="AA21" s="15">
        <v>0</v>
      </c>
      <c r="AB21" s="15" t="s">
        <v>51</v>
      </c>
      <c r="AC21" s="15" t="s">
        <v>51</v>
      </c>
      <c r="AD21" s="15" t="s">
        <v>51</v>
      </c>
      <c r="AE21" s="15" t="s">
        <v>51</v>
      </c>
      <c r="AF21" s="15" t="s">
        <v>51</v>
      </c>
      <c r="AG21" s="15" t="s">
        <v>51</v>
      </c>
      <c r="AH21" s="15" t="s">
        <v>51</v>
      </c>
      <c r="AI21" s="15" t="s">
        <v>51</v>
      </c>
      <c r="AJ21" s="15" t="s">
        <v>51</v>
      </c>
      <c r="AK21" s="15" t="s">
        <v>51</v>
      </c>
      <c r="AL21" s="15" t="s">
        <v>51</v>
      </c>
      <c r="AM21" s="15" t="s">
        <v>51</v>
      </c>
      <c r="AN21" s="16"/>
      <c r="AO21" s="16"/>
      <c r="AP21" s="16">
        <f t="shared" si="0"/>
        <v>0</v>
      </c>
      <c r="AQ21" s="16"/>
      <c r="AR21" s="16">
        <f t="shared" si="1"/>
        <v>0</v>
      </c>
      <c r="AS21" s="16" t="e">
        <f t="shared" si="2"/>
        <v>#VALUE!</v>
      </c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</row>
    <row r="22" spans="1:76" s="17" customFormat="1" ht="30.75" customHeight="1" x14ac:dyDescent="0.25">
      <c r="A22" s="55" t="s">
        <v>71</v>
      </c>
      <c r="B22" s="56" t="s">
        <v>72</v>
      </c>
      <c r="C22" s="57" t="s">
        <v>56</v>
      </c>
      <c r="D22" s="57" t="s">
        <v>51</v>
      </c>
      <c r="E22" s="57" t="s">
        <v>51</v>
      </c>
      <c r="F22" s="57" t="s">
        <v>51</v>
      </c>
      <c r="G22" s="57" t="s">
        <v>51</v>
      </c>
      <c r="H22" s="58">
        <v>26.00384</v>
      </c>
      <c r="I22" s="57" t="s">
        <v>51</v>
      </c>
      <c r="J22" s="58">
        <v>0</v>
      </c>
      <c r="K22" s="58">
        <v>36.219526000000002</v>
      </c>
      <c r="L22" s="58">
        <v>0</v>
      </c>
      <c r="M22" s="58">
        <v>1.6554723728813558</v>
      </c>
      <c r="N22" s="58">
        <v>34.556160406779661</v>
      </c>
      <c r="O22" s="58">
        <v>7.8932203389830511E-3</v>
      </c>
      <c r="P22" s="58">
        <v>36.40672782</v>
      </c>
      <c r="Q22" s="63">
        <v>0</v>
      </c>
      <c r="R22" s="63">
        <v>35.405463141525424</v>
      </c>
      <c r="S22" s="63">
        <v>0.99341440677966086</v>
      </c>
      <c r="T22" s="63">
        <v>7.8932203389830511E-3</v>
      </c>
      <c r="U22" s="58">
        <v>26.00384</v>
      </c>
      <c r="V22" s="58">
        <v>36.219526000000002</v>
      </c>
      <c r="W22" s="58">
        <v>26.00384</v>
      </c>
      <c r="X22" s="58">
        <v>36.219526000000002</v>
      </c>
      <c r="Y22" s="58" t="s">
        <v>51</v>
      </c>
      <c r="Z22" s="58" t="s">
        <v>51</v>
      </c>
      <c r="AA22" s="58">
        <v>0</v>
      </c>
      <c r="AB22" s="58" t="s">
        <v>51</v>
      </c>
      <c r="AC22" s="58">
        <v>2.7557800000000001</v>
      </c>
      <c r="AD22" s="58">
        <v>2.4657691700000002</v>
      </c>
      <c r="AE22" s="58">
        <v>12.478999999999999</v>
      </c>
      <c r="AF22" s="58">
        <v>5.2491024900000003</v>
      </c>
      <c r="AG22" s="58">
        <v>20.984746000000001</v>
      </c>
      <c r="AH22" s="58">
        <v>18.306856159999999</v>
      </c>
      <c r="AI22" s="58">
        <v>0</v>
      </c>
      <c r="AJ22" s="58">
        <v>10.385</v>
      </c>
      <c r="AK22" s="58">
        <v>36.219526000000002</v>
      </c>
      <c r="AL22" s="58">
        <v>36.40672782</v>
      </c>
      <c r="AM22" s="58" t="s">
        <v>51</v>
      </c>
      <c r="AN22" s="59"/>
      <c r="AO22" s="59"/>
      <c r="AP22" s="59">
        <f t="shared" si="0"/>
        <v>0</v>
      </c>
      <c r="AQ22" s="59"/>
      <c r="AR22" s="59">
        <f t="shared" si="1"/>
        <v>0</v>
      </c>
      <c r="AS22" s="16">
        <f t="shared" si="2"/>
        <v>1</v>
      </c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</row>
    <row r="23" spans="1:76" s="17" customFormat="1" ht="54.75" customHeight="1" x14ac:dyDescent="0.25">
      <c r="A23" s="55" t="s">
        <v>73</v>
      </c>
      <c r="B23" s="56" t="s">
        <v>74</v>
      </c>
      <c r="C23" s="57" t="s">
        <v>56</v>
      </c>
      <c r="D23" s="57" t="s">
        <v>51</v>
      </c>
      <c r="E23" s="57" t="s">
        <v>51</v>
      </c>
      <c r="F23" s="57" t="s">
        <v>51</v>
      </c>
      <c r="G23" s="57" t="s">
        <v>51</v>
      </c>
      <c r="H23" s="58">
        <v>0</v>
      </c>
      <c r="I23" s="57" t="s">
        <v>51</v>
      </c>
      <c r="J23" s="58">
        <v>0</v>
      </c>
      <c r="K23" s="58">
        <v>33.463746</v>
      </c>
      <c r="L23" s="58">
        <v>0</v>
      </c>
      <c r="M23" s="58">
        <v>0</v>
      </c>
      <c r="N23" s="58">
        <v>33.463746</v>
      </c>
      <c r="O23" s="58">
        <v>0</v>
      </c>
      <c r="P23" s="58">
        <v>33.940958649999999</v>
      </c>
      <c r="Q23" s="63">
        <v>0</v>
      </c>
      <c r="R23" s="63">
        <v>33.940958649999999</v>
      </c>
      <c r="S23" s="63">
        <v>0</v>
      </c>
      <c r="T23" s="63">
        <v>0</v>
      </c>
      <c r="U23" s="58">
        <v>0</v>
      </c>
      <c r="V23" s="58">
        <v>33.463746</v>
      </c>
      <c r="W23" s="58">
        <v>0</v>
      </c>
      <c r="X23" s="58">
        <v>33.463746</v>
      </c>
      <c r="Y23" s="58" t="s">
        <v>51</v>
      </c>
      <c r="Z23" s="58" t="s">
        <v>51</v>
      </c>
      <c r="AA23" s="58">
        <v>0</v>
      </c>
      <c r="AB23" s="58" t="s">
        <v>51</v>
      </c>
      <c r="AC23" s="58">
        <v>0</v>
      </c>
      <c r="AD23" s="58">
        <v>0</v>
      </c>
      <c r="AE23" s="58">
        <v>12.478999999999999</v>
      </c>
      <c r="AF23" s="58">
        <v>5.2491024900000003</v>
      </c>
      <c r="AG23" s="58">
        <v>20.984746000000001</v>
      </c>
      <c r="AH23" s="58">
        <v>18.306856159999999</v>
      </c>
      <c r="AI23" s="58">
        <v>0</v>
      </c>
      <c r="AJ23" s="58">
        <v>10.385</v>
      </c>
      <c r="AK23" s="58">
        <v>33.463746</v>
      </c>
      <c r="AL23" s="58">
        <v>33.940958649999999</v>
      </c>
      <c r="AM23" s="58" t="s">
        <v>51</v>
      </c>
      <c r="AN23" s="59"/>
      <c r="AO23" s="59"/>
      <c r="AP23" s="59">
        <f t="shared" si="0"/>
        <v>0</v>
      </c>
      <c r="AQ23" s="59"/>
      <c r="AR23" s="59">
        <f t="shared" si="1"/>
        <v>0</v>
      </c>
      <c r="AS23" s="16">
        <f t="shared" si="2"/>
        <v>1</v>
      </c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</row>
    <row r="24" spans="1:76" s="17" customFormat="1" ht="71.25" customHeight="1" x14ac:dyDescent="0.25">
      <c r="A24" s="55" t="s">
        <v>75</v>
      </c>
      <c r="B24" s="56" t="s">
        <v>76</v>
      </c>
      <c r="C24" s="57" t="s">
        <v>56</v>
      </c>
      <c r="D24" s="57" t="s">
        <v>51</v>
      </c>
      <c r="E24" s="57" t="s">
        <v>51</v>
      </c>
      <c r="F24" s="57" t="s">
        <v>51</v>
      </c>
      <c r="G24" s="57" t="s">
        <v>51</v>
      </c>
      <c r="H24" s="58">
        <v>0</v>
      </c>
      <c r="I24" s="57" t="s">
        <v>51</v>
      </c>
      <c r="J24" s="58">
        <v>0</v>
      </c>
      <c r="K24" s="58">
        <v>33.463746</v>
      </c>
      <c r="L24" s="58">
        <v>0</v>
      </c>
      <c r="M24" s="58">
        <v>0</v>
      </c>
      <c r="N24" s="58">
        <v>33.463746</v>
      </c>
      <c r="O24" s="58">
        <v>0</v>
      </c>
      <c r="P24" s="58">
        <v>33.940958649999999</v>
      </c>
      <c r="Q24" s="63">
        <v>0</v>
      </c>
      <c r="R24" s="63">
        <v>33.940958649999999</v>
      </c>
      <c r="S24" s="63">
        <v>0</v>
      </c>
      <c r="T24" s="63">
        <v>0</v>
      </c>
      <c r="U24" s="58">
        <v>0</v>
      </c>
      <c r="V24" s="58">
        <v>33.463746</v>
      </c>
      <c r="W24" s="58">
        <v>0</v>
      </c>
      <c r="X24" s="58">
        <v>33.463746</v>
      </c>
      <c r="Y24" s="58" t="s">
        <v>51</v>
      </c>
      <c r="Z24" s="58" t="s">
        <v>51</v>
      </c>
      <c r="AA24" s="58">
        <v>0</v>
      </c>
      <c r="AB24" s="58" t="s">
        <v>51</v>
      </c>
      <c r="AC24" s="58">
        <v>0</v>
      </c>
      <c r="AD24" s="58">
        <v>0</v>
      </c>
      <c r="AE24" s="58">
        <v>12.478999999999999</v>
      </c>
      <c r="AF24" s="58">
        <v>5.2491024900000003</v>
      </c>
      <c r="AG24" s="58">
        <v>20.984746000000001</v>
      </c>
      <c r="AH24" s="58">
        <v>18.306856159999999</v>
      </c>
      <c r="AI24" s="58">
        <v>0</v>
      </c>
      <c r="AJ24" s="58">
        <v>10.385</v>
      </c>
      <c r="AK24" s="58">
        <v>33.463746</v>
      </c>
      <c r="AL24" s="58">
        <v>33.940958649999999</v>
      </c>
      <c r="AM24" s="58" t="s">
        <v>51</v>
      </c>
      <c r="AN24" s="59"/>
      <c r="AO24" s="59"/>
      <c r="AP24" s="59">
        <f t="shared" si="0"/>
        <v>0</v>
      </c>
      <c r="AQ24" s="59"/>
      <c r="AR24" s="59">
        <f t="shared" si="1"/>
        <v>0</v>
      </c>
      <c r="AS24" s="16">
        <f t="shared" si="2"/>
        <v>1</v>
      </c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</row>
    <row r="25" spans="1:76" s="17" customFormat="1" ht="42.75" customHeight="1" x14ac:dyDescent="0.25">
      <c r="A25" s="55" t="s">
        <v>77</v>
      </c>
      <c r="B25" s="56" t="s">
        <v>78</v>
      </c>
      <c r="C25" s="57" t="s">
        <v>79</v>
      </c>
      <c r="D25" s="57" t="s">
        <v>80</v>
      </c>
      <c r="E25" s="64">
        <v>2020</v>
      </c>
      <c r="F25" s="64">
        <v>2021</v>
      </c>
      <c r="G25" s="57" t="s">
        <v>51</v>
      </c>
      <c r="H25" s="58">
        <v>0.98824449000000003</v>
      </c>
      <c r="I25" s="57" t="s">
        <v>51</v>
      </c>
      <c r="J25" s="58">
        <v>0</v>
      </c>
      <c r="K25" s="58">
        <v>33.463746</v>
      </c>
      <c r="L25" s="58">
        <v>0</v>
      </c>
      <c r="M25" s="58">
        <v>0</v>
      </c>
      <c r="N25" s="58">
        <v>33.463746</v>
      </c>
      <c r="O25" s="58">
        <v>0</v>
      </c>
      <c r="P25" s="58">
        <v>33.940958649999999</v>
      </c>
      <c r="Q25" s="63">
        <v>0</v>
      </c>
      <c r="R25" s="63">
        <v>33.940958649999999</v>
      </c>
      <c r="S25" s="63">
        <v>0</v>
      </c>
      <c r="T25" s="63">
        <v>0</v>
      </c>
      <c r="U25" s="58">
        <v>0</v>
      </c>
      <c r="V25" s="58">
        <v>0</v>
      </c>
      <c r="W25" s="58">
        <v>0</v>
      </c>
      <c r="X25" s="58">
        <v>0</v>
      </c>
      <c r="Y25" s="58" t="s">
        <v>51</v>
      </c>
      <c r="Z25" s="58" t="s">
        <v>51</v>
      </c>
      <c r="AA25" s="58">
        <v>0</v>
      </c>
      <c r="AB25" s="58" t="s">
        <v>51</v>
      </c>
      <c r="AC25" s="58">
        <v>0</v>
      </c>
      <c r="AD25" s="58">
        <v>0</v>
      </c>
      <c r="AE25" s="58">
        <v>12.478999999999999</v>
      </c>
      <c r="AF25" s="70">
        <v>5.2491024900000003</v>
      </c>
      <c r="AG25" s="58">
        <v>20.984746000000001</v>
      </c>
      <c r="AH25" s="58">
        <v>18.306856159999999</v>
      </c>
      <c r="AI25" s="58">
        <v>0</v>
      </c>
      <c r="AJ25" s="58">
        <v>10.385</v>
      </c>
      <c r="AK25" s="58">
        <v>33.463746</v>
      </c>
      <c r="AL25" s="58">
        <v>33.940958649999999</v>
      </c>
      <c r="AM25" s="58" t="s">
        <v>51</v>
      </c>
      <c r="AN25" s="59"/>
      <c r="AO25" s="59"/>
      <c r="AP25" s="59">
        <f t="shared" si="0"/>
        <v>0</v>
      </c>
      <c r="AQ25" s="59"/>
      <c r="AR25" s="59">
        <f t="shared" si="1"/>
        <v>0</v>
      </c>
      <c r="AS25" s="16">
        <f t="shared" si="2"/>
        <v>1</v>
      </c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</row>
    <row r="26" spans="1:76" s="17" customFormat="1" ht="78" customHeight="1" x14ac:dyDescent="0.25">
      <c r="A26" s="12" t="s">
        <v>81</v>
      </c>
      <c r="B26" s="13" t="s">
        <v>82</v>
      </c>
      <c r="C26" s="14" t="s">
        <v>56</v>
      </c>
      <c r="D26" s="14" t="s">
        <v>51</v>
      </c>
      <c r="E26" s="14" t="s">
        <v>51</v>
      </c>
      <c r="F26" s="14" t="s">
        <v>51</v>
      </c>
      <c r="G26" s="14" t="s">
        <v>51</v>
      </c>
      <c r="H26" s="15">
        <v>0</v>
      </c>
      <c r="I26" s="14" t="s">
        <v>51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 t="s">
        <v>51</v>
      </c>
      <c r="Z26" s="15" t="s">
        <v>51</v>
      </c>
      <c r="AA26" s="15">
        <v>0</v>
      </c>
      <c r="AB26" s="15" t="s">
        <v>51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 t="s">
        <v>51</v>
      </c>
      <c r="AN26" s="16"/>
      <c r="AO26" s="16"/>
      <c r="AP26" s="16">
        <f t="shared" si="0"/>
        <v>0</v>
      </c>
      <c r="AQ26" s="16"/>
      <c r="AR26" s="16">
        <f t="shared" si="1"/>
        <v>0</v>
      </c>
      <c r="AS26" s="16">
        <f t="shared" si="2"/>
        <v>0</v>
      </c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</row>
    <row r="27" spans="1:76" s="17" customFormat="1" ht="60" customHeight="1" x14ac:dyDescent="0.25">
      <c r="A27" s="12" t="s">
        <v>83</v>
      </c>
      <c r="B27" s="13" t="s">
        <v>84</v>
      </c>
      <c r="C27" s="14" t="s">
        <v>56</v>
      </c>
      <c r="D27" s="14" t="s">
        <v>51</v>
      </c>
      <c r="E27" s="14" t="s">
        <v>51</v>
      </c>
      <c r="F27" s="14" t="s">
        <v>51</v>
      </c>
      <c r="G27" s="14" t="s">
        <v>51</v>
      </c>
      <c r="H27" s="15">
        <v>0</v>
      </c>
      <c r="I27" s="14" t="s">
        <v>51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 t="s">
        <v>51</v>
      </c>
      <c r="Z27" s="15" t="s">
        <v>51</v>
      </c>
      <c r="AA27" s="15">
        <v>0</v>
      </c>
      <c r="AB27" s="15" t="s">
        <v>51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 t="s">
        <v>51</v>
      </c>
      <c r="AN27" s="16"/>
      <c r="AO27" s="16"/>
      <c r="AP27" s="16">
        <f t="shared" si="0"/>
        <v>0</v>
      </c>
      <c r="AQ27" s="16"/>
      <c r="AR27" s="16">
        <f t="shared" si="1"/>
        <v>0</v>
      </c>
      <c r="AS27" s="16">
        <f t="shared" si="2"/>
        <v>0</v>
      </c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</row>
    <row r="28" spans="1:76" s="17" customFormat="1" ht="45" customHeight="1" x14ac:dyDescent="0.25">
      <c r="A28" s="12" t="s">
        <v>85</v>
      </c>
      <c r="B28" s="13" t="s">
        <v>86</v>
      </c>
      <c r="C28" s="14" t="s">
        <v>56</v>
      </c>
      <c r="D28" s="14" t="s">
        <v>51</v>
      </c>
      <c r="E28" s="14" t="s">
        <v>51</v>
      </c>
      <c r="F28" s="14" t="s">
        <v>51</v>
      </c>
      <c r="G28" s="14" t="s">
        <v>51</v>
      </c>
      <c r="H28" s="15">
        <v>0</v>
      </c>
      <c r="I28" s="14" t="s">
        <v>51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 t="s">
        <v>51</v>
      </c>
      <c r="Z28" s="15" t="s">
        <v>51</v>
      </c>
      <c r="AA28" s="15">
        <v>0</v>
      </c>
      <c r="AB28" s="15" t="s">
        <v>51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 t="s">
        <v>51</v>
      </c>
      <c r="AN28" s="16"/>
      <c r="AO28" s="16"/>
      <c r="AP28" s="16">
        <f t="shared" si="0"/>
        <v>0</v>
      </c>
      <c r="AQ28" s="16"/>
      <c r="AR28" s="16">
        <f t="shared" si="1"/>
        <v>0</v>
      </c>
      <c r="AS28" s="16">
        <f t="shared" si="2"/>
        <v>0</v>
      </c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</row>
    <row r="29" spans="1:76" s="17" customFormat="1" ht="65.25" customHeight="1" x14ac:dyDescent="0.25">
      <c r="A29" s="12" t="s">
        <v>87</v>
      </c>
      <c r="B29" s="13" t="s">
        <v>88</v>
      </c>
      <c r="C29" s="14" t="s">
        <v>56</v>
      </c>
      <c r="D29" s="14" t="s">
        <v>51</v>
      </c>
      <c r="E29" s="14" t="s">
        <v>51</v>
      </c>
      <c r="F29" s="14" t="s">
        <v>51</v>
      </c>
      <c r="G29" s="14" t="s">
        <v>51</v>
      </c>
      <c r="H29" s="15">
        <v>0</v>
      </c>
      <c r="I29" s="14" t="s">
        <v>51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 t="s">
        <v>51</v>
      </c>
      <c r="Z29" s="15" t="s">
        <v>51</v>
      </c>
      <c r="AA29" s="15">
        <v>0</v>
      </c>
      <c r="AB29" s="15" t="s">
        <v>51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 t="s">
        <v>51</v>
      </c>
      <c r="AN29" s="16"/>
      <c r="AO29" s="16"/>
      <c r="AP29" s="16">
        <f t="shared" si="0"/>
        <v>0</v>
      </c>
      <c r="AQ29" s="16"/>
      <c r="AR29" s="16">
        <f t="shared" si="1"/>
        <v>0</v>
      </c>
      <c r="AS29" s="16">
        <f t="shared" si="2"/>
        <v>0</v>
      </c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</row>
    <row r="30" spans="1:76" s="17" customFormat="1" ht="57.75" customHeight="1" x14ac:dyDescent="0.25">
      <c r="A30" s="12" t="s">
        <v>89</v>
      </c>
      <c r="B30" s="13" t="s">
        <v>90</v>
      </c>
      <c r="C30" s="14" t="s">
        <v>56</v>
      </c>
      <c r="D30" s="14" t="s">
        <v>51</v>
      </c>
      <c r="E30" s="14" t="s">
        <v>51</v>
      </c>
      <c r="F30" s="14" t="s">
        <v>51</v>
      </c>
      <c r="G30" s="14" t="s">
        <v>51</v>
      </c>
      <c r="H30" s="15">
        <v>0</v>
      </c>
      <c r="I30" s="14" t="s">
        <v>51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 t="s">
        <v>51</v>
      </c>
      <c r="Z30" s="15" t="s">
        <v>51</v>
      </c>
      <c r="AA30" s="15">
        <v>0</v>
      </c>
      <c r="AB30" s="15" t="s">
        <v>51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 t="s">
        <v>51</v>
      </c>
      <c r="AN30" s="16"/>
      <c r="AO30" s="16"/>
      <c r="AP30" s="16">
        <f t="shared" si="0"/>
        <v>0</v>
      </c>
      <c r="AQ30" s="16"/>
      <c r="AR30" s="16">
        <f t="shared" si="1"/>
        <v>0</v>
      </c>
      <c r="AS30" s="16">
        <f t="shared" si="2"/>
        <v>0</v>
      </c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</row>
    <row r="31" spans="1:76" s="17" customFormat="1" ht="45" customHeight="1" x14ac:dyDescent="0.25">
      <c r="A31" s="12" t="s">
        <v>91</v>
      </c>
      <c r="B31" s="13" t="s">
        <v>92</v>
      </c>
      <c r="C31" s="14" t="s">
        <v>56</v>
      </c>
      <c r="D31" s="14" t="s">
        <v>51</v>
      </c>
      <c r="E31" s="14" t="s">
        <v>51</v>
      </c>
      <c r="F31" s="14" t="s">
        <v>51</v>
      </c>
      <c r="G31" s="14" t="s">
        <v>51</v>
      </c>
      <c r="H31" s="15">
        <v>0</v>
      </c>
      <c r="I31" s="14" t="s">
        <v>51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 t="s">
        <v>51</v>
      </c>
      <c r="Z31" s="15" t="s">
        <v>51</v>
      </c>
      <c r="AA31" s="15">
        <v>0</v>
      </c>
      <c r="AB31" s="15" t="s">
        <v>51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 t="s">
        <v>51</v>
      </c>
      <c r="AN31" s="16"/>
      <c r="AO31" s="16"/>
      <c r="AP31" s="16">
        <f t="shared" si="0"/>
        <v>0</v>
      </c>
      <c r="AQ31" s="16"/>
      <c r="AR31" s="16">
        <f t="shared" si="1"/>
        <v>0</v>
      </c>
      <c r="AS31" s="16">
        <f t="shared" si="2"/>
        <v>0</v>
      </c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</row>
    <row r="32" spans="1:76" s="17" customFormat="1" ht="45" customHeight="1" x14ac:dyDescent="0.25">
      <c r="A32" s="12" t="s">
        <v>93</v>
      </c>
      <c r="B32" s="13" t="s">
        <v>94</v>
      </c>
      <c r="C32" s="14" t="s">
        <v>56</v>
      </c>
      <c r="D32" s="14" t="s">
        <v>51</v>
      </c>
      <c r="E32" s="14" t="s">
        <v>51</v>
      </c>
      <c r="F32" s="14" t="s">
        <v>51</v>
      </c>
      <c r="G32" s="14" t="s">
        <v>51</v>
      </c>
      <c r="H32" s="15">
        <v>0</v>
      </c>
      <c r="I32" s="14" t="s">
        <v>51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 t="s">
        <v>51</v>
      </c>
      <c r="Z32" s="15" t="s">
        <v>51</v>
      </c>
      <c r="AA32" s="15">
        <v>0</v>
      </c>
      <c r="AB32" s="15" t="s">
        <v>51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 t="s">
        <v>51</v>
      </c>
      <c r="AN32" s="16"/>
      <c r="AO32" s="16"/>
      <c r="AP32" s="16">
        <f t="shared" si="0"/>
        <v>0</v>
      </c>
      <c r="AQ32" s="16"/>
      <c r="AR32" s="16">
        <f t="shared" si="1"/>
        <v>0</v>
      </c>
      <c r="AS32" s="16">
        <f t="shared" si="2"/>
        <v>0</v>
      </c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</row>
    <row r="33" spans="1:76" s="17" customFormat="1" ht="110.25" customHeight="1" x14ac:dyDescent="0.25">
      <c r="A33" s="12" t="s">
        <v>93</v>
      </c>
      <c r="B33" s="13" t="s">
        <v>95</v>
      </c>
      <c r="C33" s="14" t="s">
        <v>56</v>
      </c>
      <c r="D33" s="14" t="s">
        <v>51</v>
      </c>
      <c r="E33" s="14" t="s">
        <v>51</v>
      </c>
      <c r="F33" s="14" t="s">
        <v>51</v>
      </c>
      <c r="G33" s="14" t="s">
        <v>51</v>
      </c>
      <c r="H33" s="15">
        <v>0</v>
      </c>
      <c r="I33" s="14" t="s">
        <v>51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 t="s">
        <v>51</v>
      </c>
      <c r="Z33" s="15" t="s">
        <v>51</v>
      </c>
      <c r="AA33" s="15">
        <v>0</v>
      </c>
      <c r="AB33" s="15" t="s">
        <v>51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 t="s">
        <v>51</v>
      </c>
      <c r="AN33" s="16"/>
      <c r="AO33" s="16"/>
      <c r="AP33" s="16">
        <f t="shared" si="0"/>
        <v>0</v>
      </c>
      <c r="AQ33" s="16"/>
      <c r="AR33" s="16">
        <f t="shared" si="1"/>
        <v>0</v>
      </c>
      <c r="AS33" s="16">
        <f t="shared" si="2"/>
        <v>0</v>
      </c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</row>
    <row r="34" spans="1:76" s="17" customFormat="1" ht="94.5" customHeight="1" x14ac:dyDescent="0.25">
      <c r="A34" s="12" t="s">
        <v>93</v>
      </c>
      <c r="B34" s="13" t="s">
        <v>96</v>
      </c>
      <c r="C34" s="14" t="s">
        <v>56</v>
      </c>
      <c r="D34" s="14" t="s">
        <v>51</v>
      </c>
      <c r="E34" s="14" t="s">
        <v>51</v>
      </c>
      <c r="F34" s="14" t="s">
        <v>51</v>
      </c>
      <c r="G34" s="14" t="s">
        <v>51</v>
      </c>
      <c r="H34" s="15">
        <v>0</v>
      </c>
      <c r="I34" s="14" t="s">
        <v>51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 t="s">
        <v>51</v>
      </c>
      <c r="Z34" s="15" t="s">
        <v>51</v>
      </c>
      <c r="AA34" s="15">
        <v>0</v>
      </c>
      <c r="AB34" s="15" t="s">
        <v>51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 t="s">
        <v>51</v>
      </c>
      <c r="AN34" s="16"/>
      <c r="AO34" s="16"/>
      <c r="AP34" s="16">
        <f t="shared" si="0"/>
        <v>0</v>
      </c>
      <c r="AQ34" s="16"/>
      <c r="AR34" s="16">
        <f t="shared" si="1"/>
        <v>0</v>
      </c>
      <c r="AS34" s="16">
        <f t="shared" si="2"/>
        <v>0</v>
      </c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</row>
    <row r="35" spans="1:76" s="17" customFormat="1" ht="97.5" customHeight="1" x14ac:dyDescent="0.25">
      <c r="A35" s="12" t="s">
        <v>93</v>
      </c>
      <c r="B35" s="13" t="s">
        <v>97</v>
      </c>
      <c r="C35" s="14" t="s">
        <v>56</v>
      </c>
      <c r="D35" s="14" t="s">
        <v>51</v>
      </c>
      <c r="E35" s="14" t="s">
        <v>51</v>
      </c>
      <c r="F35" s="14" t="s">
        <v>51</v>
      </c>
      <c r="G35" s="14" t="s">
        <v>51</v>
      </c>
      <c r="H35" s="15">
        <v>0</v>
      </c>
      <c r="I35" s="14" t="s">
        <v>51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 t="s">
        <v>51</v>
      </c>
      <c r="Z35" s="15" t="s">
        <v>51</v>
      </c>
      <c r="AA35" s="15">
        <v>0</v>
      </c>
      <c r="AB35" s="15" t="s">
        <v>51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 t="s">
        <v>51</v>
      </c>
      <c r="AN35" s="16"/>
      <c r="AO35" s="16"/>
      <c r="AP35" s="16">
        <f t="shared" si="0"/>
        <v>0</v>
      </c>
      <c r="AQ35" s="16"/>
      <c r="AR35" s="16">
        <f t="shared" si="1"/>
        <v>0</v>
      </c>
      <c r="AS35" s="16">
        <f t="shared" si="2"/>
        <v>0</v>
      </c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</row>
    <row r="36" spans="1:76" s="17" customFormat="1" ht="82.5" customHeight="1" x14ac:dyDescent="0.25">
      <c r="A36" s="12" t="s">
        <v>98</v>
      </c>
      <c r="B36" s="13" t="s">
        <v>99</v>
      </c>
      <c r="C36" s="14" t="s">
        <v>56</v>
      </c>
      <c r="D36" s="14" t="s">
        <v>51</v>
      </c>
      <c r="E36" s="14" t="s">
        <v>51</v>
      </c>
      <c r="F36" s="14" t="s">
        <v>51</v>
      </c>
      <c r="G36" s="14" t="s">
        <v>51</v>
      </c>
      <c r="H36" s="15">
        <v>26.00384</v>
      </c>
      <c r="I36" s="14" t="s">
        <v>51</v>
      </c>
      <c r="J36" s="15">
        <v>0</v>
      </c>
      <c r="K36" s="15">
        <v>2.7557800000000001</v>
      </c>
      <c r="L36" s="15">
        <v>0</v>
      </c>
      <c r="M36" s="15">
        <v>1.6554723728813558</v>
      </c>
      <c r="N36" s="15">
        <v>1.0924144067796611</v>
      </c>
      <c r="O36" s="15">
        <v>7.8932203389830511E-3</v>
      </c>
      <c r="P36" s="15">
        <v>2.4657691700000002</v>
      </c>
      <c r="Q36" s="15">
        <v>0</v>
      </c>
      <c r="R36" s="15">
        <v>1.4645044915254237</v>
      </c>
      <c r="S36" s="15">
        <v>0.99341440677966086</v>
      </c>
      <c r="T36" s="15">
        <v>7.8932203389830511E-3</v>
      </c>
      <c r="U36" s="15">
        <v>26.00384</v>
      </c>
      <c r="V36" s="15">
        <v>2.7557800000000001</v>
      </c>
      <c r="W36" s="15">
        <v>26.00384</v>
      </c>
      <c r="X36" s="15">
        <v>2.7557800000000001</v>
      </c>
      <c r="Y36" s="15" t="s">
        <v>51</v>
      </c>
      <c r="Z36" s="15" t="s">
        <v>51</v>
      </c>
      <c r="AA36" s="15">
        <v>0</v>
      </c>
      <c r="AB36" s="15" t="s">
        <v>51</v>
      </c>
      <c r="AC36" s="15">
        <v>2.7557800000000001</v>
      </c>
      <c r="AD36" s="15">
        <v>2.4657691700000002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2.7557800000000001</v>
      </c>
      <c r="AL36" s="15">
        <v>2.4657691700000002</v>
      </c>
      <c r="AM36" s="15" t="s">
        <v>51</v>
      </c>
      <c r="AN36" s="16"/>
      <c r="AO36" s="16"/>
      <c r="AP36" s="16">
        <f t="shared" si="0"/>
        <v>0</v>
      </c>
      <c r="AQ36" s="16"/>
      <c r="AR36" s="16">
        <f t="shared" si="1"/>
        <v>0</v>
      </c>
      <c r="AS36" s="16">
        <f t="shared" si="2"/>
        <v>0</v>
      </c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</row>
    <row r="37" spans="1:76" s="17" customFormat="1" ht="72" customHeight="1" x14ac:dyDescent="0.25">
      <c r="A37" s="12" t="s">
        <v>100</v>
      </c>
      <c r="B37" s="13" t="s">
        <v>101</v>
      </c>
      <c r="C37" s="14" t="s">
        <v>56</v>
      </c>
      <c r="D37" s="14" t="s">
        <v>51</v>
      </c>
      <c r="E37" s="14" t="s">
        <v>51</v>
      </c>
      <c r="F37" s="14" t="s">
        <v>51</v>
      </c>
      <c r="G37" s="14" t="s">
        <v>51</v>
      </c>
      <c r="H37" s="15">
        <v>26.00384</v>
      </c>
      <c r="I37" s="14" t="s">
        <v>51</v>
      </c>
      <c r="J37" s="15">
        <v>0</v>
      </c>
      <c r="K37" s="15">
        <v>2.7557800000000001</v>
      </c>
      <c r="L37" s="15">
        <v>0</v>
      </c>
      <c r="M37" s="15">
        <v>1.6554723728813558</v>
      </c>
      <c r="N37" s="15">
        <v>1.0924144067796611</v>
      </c>
      <c r="O37" s="15">
        <v>7.8932203389830511E-3</v>
      </c>
      <c r="P37" s="15">
        <v>2.4657691700000002</v>
      </c>
      <c r="Q37" s="15">
        <v>0</v>
      </c>
      <c r="R37" s="15">
        <v>1.4645044915254237</v>
      </c>
      <c r="S37" s="15">
        <v>0.99341440677966086</v>
      </c>
      <c r="T37" s="15">
        <v>7.8932203389830511E-3</v>
      </c>
      <c r="U37" s="15">
        <v>26.00384</v>
      </c>
      <c r="V37" s="15">
        <v>2.7557800000000001</v>
      </c>
      <c r="W37" s="15">
        <v>26.00384</v>
      </c>
      <c r="X37" s="15">
        <v>2.7557800000000001</v>
      </c>
      <c r="Y37" s="15" t="s">
        <v>51</v>
      </c>
      <c r="Z37" s="15" t="s">
        <v>51</v>
      </c>
      <c r="AA37" s="15">
        <v>0</v>
      </c>
      <c r="AB37" s="15" t="s">
        <v>51</v>
      </c>
      <c r="AC37" s="15">
        <v>2.7557800000000001</v>
      </c>
      <c r="AD37" s="15">
        <v>2.4657691700000002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2.7557800000000001</v>
      </c>
      <c r="AL37" s="15">
        <v>2.4657691700000002</v>
      </c>
      <c r="AM37" s="15" t="s">
        <v>51</v>
      </c>
      <c r="AN37" s="16"/>
      <c r="AO37" s="16"/>
      <c r="AP37" s="16">
        <f t="shared" si="0"/>
        <v>0</v>
      </c>
      <c r="AQ37" s="16"/>
      <c r="AR37" s="16">
        <f t="shared" si="1"/>
        <v>0</v>
      </c>
      <c r="AS37" s="16">
        <f t="shared" si="2"/>
        <v>0</v>
      </c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</row>
    <row r="38" spans="1:76" s="17" customFormat="1" ht="45" customHeight="1" x14ac:dyDescent="0.25">
      <c r="A38" s="12" t="s">
        <v>102</v>
      </c>
      <c r="B38" s="13" t="s">
        <v>103</v>
      </c>
      <c r="C38" s="14" t="s">
        <v>56</v>
      </c>
      <c r="D38" s="14" t="s">
        <v>51</v>
      </c>
      <c r="E38" s="14" t="s">
        <v>51</v>
      </c>
      <c r="F38" s="14" t="s">
        <v>51</v>
      </c>
      <c r="G38" s="14" t="s">
        <v>51</v>
      </c>
      <c r="H38" s="15">
        <v>26.00384</v>
      </c>
      <c r="I38" s="14" t="s">
        <v>51</v>
      </c>
      <c r="J38" s="15">
        <v>0</v>
      </c>
      <c r="K38" s="15">
        <v>2.7557800000000001</v>
      </c>
      <c r="L38" s="15">
        <v>0</v>
      </c>
      <c r="M38" s="15">
        <v>1.6554723728813558</v>
      </c>
      <c r="N38" s="15">
        <v>1.0924144067796611</v>
      </c>
      <c r="O38" s="15">
        <v>7.8932203389830511E-3</v>
      </c>
      <c r="P38" s="15">
        <v>2.4657691700000002</v>
      </c>
      <c r="Q38" s="18">
        <v>0</v>
      </c>
      <c r="R38" s="18">
        <v>1.4645044915254237</v>
      </c>
      <c r="S38" s="18">
        <v>0.99341440677966086</v>
      </c>
      <c r="T38" s="18">
        <v>7.8932203389830511E-3</v>
      </c>
      <c r="U38" s="15">
        <v>26.00384</v>
      </c>
      <c r="V38" s="15">
        <v>2.7557800000000001</v>
      </c>
      <c r="W38" s="15">
        <v>26.00384</v>
      </c>
      <c r="X38" s="15">
        <v>2.7557800000000001</v>
      </c>
      <c r="Y38" s="15" t="s">
        <v>51</v>
      </c>
      <c r="Z38" s="15" t="s">
        <v>51</v>
      </c>
      <c r="AA38" s="15">
        <v>0</v>
      </c>
      <c r="AB38" s="15" t="s">
        <v>51</v>
      </c>
      <c r="AC38" s="15">
        <v>2.7557800000000001</v>
      </c>
      <c r="AD38" s="15">
        <v>2.4657691700000002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2.7557800000000001</v>
      </c>
      <c r="AL38" s="15">
        <v>2.4657691700000002</v>
      </c>
      <c r="AM38" s="15" t="s">
        <v>51</v>
      </c>
      <c r="AN38" s="16"/>
      <c r="AO38" s="16"/>
      <c r="AP38" s="16">
        <f t="shared" si="0"/>
        <v>0</v>
      </c>
      <c r="AQ38" s="16"/>
      <c r="AR38" s="16">
        <f t="shared" si="1"/>
        <v>0</v>
      </c>
      <c r="AS38" s="16">
        <f t="shared" si="2"/>
        <v>0</v>
      </c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</row>
    <row r="39" spans="1:76" s="17" customFormat="1" ht="35.25" customHeight="1" x14ac:dyDescent="0.25">
      <c r="A39" s="12" t="s">
        <v>104</v>
      </c>
      <c r="B39" s="13" t="s">
        <v>78</v>
      </c>
      <c r="C39" s="14" t="s">
        <v>105</v>
      </c>
      <c r="D39" s="14" t="s">
        <v>80</v>
      </c>
      <c r="E39" s="19">
        <v>2020</v>
      </c>
      <c r="F39" s="19">
        <v>2021</v>
      </c>
      <c r="G39" s="14" t="s">
        <v>51</v>
      </c>
      <c r="H39" s="21" t="s">
        <v>51</v>
      </c>
      <c r="I39" s="14" t="s">
        <v>51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8">
        <v>0</v>
      </c>
      <c r="R39" s="18">
        <v>0</v>
      </c>
      <c r="S39" s="18">
        <v>0</v>
      </c>
      <c r="T39" s="18">
        <v>0</v>
      </c>
      <c r="U39" s="21" t="s">
        <v>51</v>
      </c>
      <c r="V39" s="15">
        <v>0</v>
      </c>
      <c r="W39" s="21" t="s">
        <v>51</v>
      </c>
      <c r="X39" s="15">
        <v>0</v>
      </c>
      <c r="Y39" s="15" t="s">
        <v>51</v>
      </c>
      <c r="Z39" s="15" t="s">
        <v>51</v>
      </c>
      <c r="AA39" s="15">
        <v>0</v>
      </c>
      <c r="AB39" s="15" t="s">
        <v>51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 t="s">
        <v>51</v>
      </c>
      <c r="AN39" s="16"/>
      <c r="AO39" s="16"/>
      <c r="AP39" s="16">
        <f t="shared" si="0"/>
        <v>0</v>
      </c>
      <c r="AQ39" s="16"/>
      <c r="AR39" s="16">
        <f t="shared" si="1"/>
        <v>0</v>
      </c>
      <c r="AS39" s="16">
        <f t="shared" si="2"/>
        <v>0</v>
      </c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</row>
    <row r="40" spans="1:76" s="17" customFormat="1" ht="35.25" customHeight="1" x14ac:dyDescent="0.25">
      <c r="A40" s="12" t="s">
        <v>106</v>
      </c>
      <c r="B40" s="13" t="s">
        <v>107</v>
      </c>
      <c r="C40" s="14" t="s">
        <v>108</v>
      </c>
      <c r="D40" s="14" t="s">
        <v>52</v>
      </c>
      <c r="E40" s="19">
        <v>2019</v>
      </c>
      <c r="F40" s="19">
        <v>2019</v>
      </c>
      <c r="G40" s="14" t="s">
        <v>51</v>
      </c>
      <c r="H40" s="21">
        <v>1.254664</v>
      </c>
      <c r="I40" s="14" t="s">
        <v>51</v>
      </c>
      <c r="J40" s="15">
        <v>0</v>
      </c>
      <c r="K40" s="15">
        <v>1.381356</v>
      </c>
      <c r="L40" s="15">
        <v>0</v>
      </c>
      <c r="M40" s="15">
        <v>0.5044754915254237</v>
      </c>
      <c r="N40" s="15">
        <v>0.86898728813559323</v>
      </c>
      <c r="O40" s="15">
        <v>7.8932203389830511E-3</v>
      </c>
      <c r="P40" s="15">
        <v>1.28142782</v>
      </c>
      <c r="Q40" s="18">
        <v>0</v>
      </c>
      <c r="R40" s="18">
        <v>0.50450449152542376</v>
      </c>
      <c r="S40" s="18">
        <v>0.76898728813559303</v>
      </c>
      <c r="T40" s="18">
        <v>7.8932203389830511E-3</v>
      </c>
      <c r="U40" s="21">
        <v>1.254664</v>
      </c>
      <c r="V40" s="15">
        <v>1.381356</v>
      </c>
      <c r="W40" s="21">
        <v>1.254664</v>
      </c>
      <c r="X40" s="15">
        <v>1.381356</v>
      </c>
      <c r="Y40" s="15" t="s">
        <v>51</v>
      </c>
      <c r="Z40" s="15" t="s">
        <v>51</v>
      </c>
      <c r="AA40" s="15">
        <v>0</v>
      </c>
      <c r="AB40" s="15" t="s">
        <v>51</v>
      </c>
      <c r="AC40" s="15">
        <v>1.381356</v>
      </c>
      <c r="AD40" s="15">
        <v>1.28142782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1.381356</v>
      </c>
      <c r="AL40" s="15">
        <v>1.28142782</v>
      </c>
      <c r="AM40" s="15" t="s">
        <v>51</v>
      </c>
      <c r="AN40" s="16"/>
      <c r="AO40" s="16"/>
      <c r="AP40" s="16">
        <f t="shared" si="0"/>
        <v>0</v>
      </c>
      <c r="AQ40" s="16"/>
      <c r="AR40" s="16">
        <f t="shared" si="1"/>
        <v>0</v>
      </c>
      <c r="AS40" s="16">
        <f t="shared" si="2"/>
        <v>0</v>
      </c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</row>
    <row r="41" spans="1:76" s="17" customFormat="1" ht="35.25" customHeight="1" x14ac:dyDescent="0.25">
      <c r="A41" s="12" t="s">
        <v>109</v>
      </c>
      <c r="B41" s="13" t="s">
        <v>110</v>
      </c>
      <c r="C41" s="14" t="s">
        <v>111</v>
      </c>
      <c r="D41" s="14" t="s">
        <v>52</v>
      </c>
      <c r="E41" s="19">
        <v>2019</v>
      </c>
      <c r="F41" s="19">
        <v>2019</v>
      </c>
      <c r="G41" s="14" t="s">
        <v>51</v>
      </c>
      <c r="H41" s="21">
        <v>1.2491760000000001</v>
      </c>
      <c r="I41" s="14" t="s">
        <v>51</v>
      </c>
      <c r="J41" s="15">
        <v>0</v>
      </c>
      <c r="K41" s="15">
        <v>1.375424</v>
      </c>
      <c r="L41" s="15">
        <v>0</v>
      </c>
      <c r="M41" s="15">
        <v>1.1509968813559321</v>
      </c>
      <c r="N41" s="15">
        <v>0.22442711864406781</v>
      </c>
      <c r="O41" s="15">
        <v>0</v>
      </c>
      <c r="P41" s="15">
        <v>1.1843413500000002</v>
      </c>
      <c r="Q41" s="18">
        <v>0</v>
      </c>
      <c r="R41" s="18">
        <v>0.96</v>
      </c>
      <c r="S41" s="18">
        <v>0.22442711864406781</v>
      </c>
      <c r="T41" s="18">
        <v>0</v>
      </c>
      <c r="U41" s="21">
        <v>1.2491760000000001</v>
      </c>
      <c r="V41" s="15">
        <v>1.375424</v>
      </c>
      <c r="W41" s="21">
        <v>1.2491760000000001</v>
      </c>
      <c r="X41" s="15">
        <v>1.375424</v>
      </c>
      <c r="Y41" s="15" t="s">
        <v>51</v>
      </c>
      <c r="Z41" s="15" t="s">
        <v>51</v>
      </c>
      <c r="AA41" s="15">
        <v>0</v>
      </c>
      <c r="AB41" s="15" t="s">
        <v>51</v>
      </c>
      <c r="AC41" s="15">
        <v>1.375424</v>
      </c>
      <c r="AD41" s="15">
        <v>1.1843413500000002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1.375424</v>
      </c>
      <c r="AL41" s="15">
        <v>1.1843413500000002</v>
      </c>
      <c r="AM41" s="15" t="s">
        <v>51</v>
      </c>
      <c r="AN41" s="16"/>
      <c r="AO41" s="16"/>
      <c r="AP41" s="16">
        <f t="shared" si="0"/>
        <v>0</v>
      </c>
      <c r="AQ41" s="22"/>
      <c r="AR41" s="16">
        <f t="shared" si="1"/>
        <v>0</v>
      </c>
      <c r="AS41" s="16">
        <f t="shared" si="2"/>
        <v>0</v>
      </c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</row>
    <row r="42" spans="1:76" s="17" customFormat="1" ht="35.25" customHeight="1" x14ac:dyDescent="0.25">
      <c r="A42" s="12" t="s">
        <v>112</v>
      </c>
      <c r="B42" s="23" t="s">
        <v>113</v>
      </c>
      <c r="C42" s="14" t="s">
        <v>114</v>
      </c>
      <c r="D42" s="14" t="s">
        <v>52</v>
      </c>
      <c r="E42" s="19">
        <v>2021</v>
      </c>
      <c r="F42" s="19">
        <v>2022</v>
      </c>
      <c r="G42" s="14" t="s">
        <v>51</v>
      </c>
      <c r="H42" s="21">
        <v>23.5</v>
      </c>
      <c r="I42" s="14" t="s">
        <v>51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8">
        <v>0</v>
      </c>
      <c r="R42" s="18">
        <v>0</v>
      </c>
      <c r="S42" s="18">
        <v>0</v>
      </c>
      <c r="T42" s="18">
        <v>0</v>
      </c>
      <c r="U42" s="21">
        <v>23.5</v>
      </c>
      <c r="V42" s="15">
        <v>0</v>
      </c>
      <c r="W42" s="21">
        <v>23.5</v>
      </c>
      <c r="X42" s="15">
        <v>0</v>
      </c>
      <c r="Y42" s="15" t="s">
        <v>51</v>
      </c>
      <c r="Z42" s="15" t="s">
        <v>51</v>
      </c>
      <c r="AA42" s="15">
        <v>0</v>
      </c>
      <c r="AB42" s="15" t="s">
        <v>51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 t="s">
        <v>51</v>
      </c>
      <c r="AN42" s="16"/>
      <c r="AO42" s="16"/>
      <c r="AP42" s="16">
        <f t="shared" si="0"/>
        <v>0</v>
      </c>
      <c r="AQ42" s="22"/>
      <c r="AR42" s="16">
        <f t="shared" si="1"/>
        <v>0</v>
      </c>
      <c r="AS42" s="16">
        <f t="shared" si="2"/>
        <v>0</v>
      </c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</row>
    <row r="43" spans="1:76" s="17" customFormat="1" ht="92.25" customHeight="1" x14ac:dyDescent="0.25">
      <c r="A43" s="12" t="s">
        <v>115</v>
      </c>
      <c r="B43" s="13" t="s">
        <v>116</v>
      </c>
      <c r="C43" s="14" t="s">
        <v>56</v>
      </c>
      <c r="D43" s="14" t="s">
        <v>51</v>
      </c>
      <c r="E43" s="14" t="s">
        <v>51</v>
      </c>
      <c r="F43" s="14" t="s">
        <v>51</v>
      </c>
      <c r="G43" s="14" t="s">
        <v>51</v>
      </c>
      <c r="H43" s="14">
        <v>0</v>
      </c>
      <c r="I43" s="14" t="s">
        <v>51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 t="s">
        <v>51</v>
      </c>
      <c r="Z43" s="15" t="s">
        <v>51</v>
      </c>
      <c r="AA43" s="15">
        <v>0</v>
      </c>
      <c r="AB43" s="15" t="s">
        <v>51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 t="s">
        <v>51</v>
      </c>
      <c r="AN43" s="16"/>
      <c r="AO43" s="16"/>
      <c r="AP43" s="16">
        <f t="shared" si="0"/>
        <v>0</v>
      </c>
      <c r="AQ43" s="16"/>
      <c r="AR43" s="16">
        <f t="shared" si="1"/>
        <v>0</v>
      </c>
      <c r="AS43" s="16">
        <f t="shared" si="2"/>
        <v>0</v>
      </c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</row>
    <row r="44" spans="1:76" s="17" customFormat="1" ht="54" customHeight="1" x14ac:dyDescent="0.25">
      <c r="A44" s="60" t="s">
        <v>117</v>
      </c>
      <c r="B44" s="61" t="s">
        <v>118</v>
      </c>
      <c r="C44" s="57" t="s">
        <v>56</v>
      </c>
      <c r="D44" s="57" t="s">
        <v>51</v>
      </c>
      <c r="E44" s="57" t="s">
        <v>51</v>
      </c>
      <c r="F44" s="57" t="s">
        <v>51</v>
      </c>
      <c r="G44" s="57" t="s">
        <v>51</v>
      </c>
      <c r="H44" s="62">
        <v>31.122702149999995</v>
      </c>
      <c r="I44" s="57" t="s">
        <v>51</v>
      </c>
      <c r="J44" s="58">
        <v>0</v>
      </c>
      <c r="K44" s="58">
        <v>92.239518138888883</v>
      </c>
      <c r="L44" s="62">
        <v>5.6166296610169493</v>
      </c>
      <c r="M44" s="62">
        <v>5.2700027627118633</v>
      </c>
      <c r="N44" s="62">
        <v>76.885757864406798</v>
      </c>
      <c r="O44" s="62">
        <v>4.4664997469868144</v>
      </c>
      <c r="P44" s="58">
        <v>74.700355280000011</v>
      </c>
      <c r="Q44" s="63">
        <v>4.7350000000000003</v>
      </c>
      <c r="R44" s="63">
        <v>11.902352275762709</v>
      </c>
      <c r="S44" s="63">
        <v>48.490777749237289</v>
      </c>
      <c r="T44" s="63">
        <v>9.5727061050000017</v>
      </c>
      <c r="U44" s="62">
        <v>31.892669999999995</v>
      </c>
      <c r="V44" s="58">
        <v>54.044804138888878</v>
      </c>
      <c r="W44" s="62">
        <v>31.892669999999995</v>
      </c>
      <c r="X44" s="58">
        <v>54.044804138888878</v>
      </c>
      <c r="Y44" s="58" t="s">
        <v>51</v>
      </c>
      <c r="Z44" s="58" t="s">
        <v>51</v>
      </c>
      <c r="AA44" s="58">
        <v>0</v>
      </c>
      <c r="AB44" s="58" t="s">
        <v>51</v>
      </c>
      <c r="AC44" s="62">
        <v>2.8502149999999999</v>
      </c>
      <c r="AD44" s="62">
        <v>2.6633689500000002</v>
      </c>
      <c r="AE44" s="62">
        <v>29.013999999999999</v>
      </c>
      <c r="AF44" s="62">
        <v>25.226605600000003</v>
      </c>
      <c r="AG44" s="62">
        <v>22.18058913888888</v>
      </c>
      <c r="AH44" s="62">
        <v>18.008380729999999</v>
      </c>
      <c r="AI44" s="62">
        <v>38.194713999999998</v>
      </c>
      <c r="AJ44" s="62">
        <v>28.802000000000003</v>
      </c>
      <c r="AK44" s="62">
        <v>92.239518138888869</v>
      </c>
      <c r="AL44" s="58">
        <v>74.700355280000011</v>
      </c>
      <c r="AM44" s="58" t="s">
        <v>51</v>
      </c>
      <c r="AN44" s="59"/>
      <c r="AO44" s="59"/>
      <c r="AP44" s="59">
        <f t="shared" si="0"/>
        <v>0</v>
      </c>
      <c r="AQ44" s="59"/>
      <c r="AR44" s="59">
        <f t="shared" si="1"/>
        <v>0</v>
      </c>
      <c r="AS44" s="16">
        <f t="shared" si="2"/>
        <v>1</v>
      </c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</row>
    <row r="45" spans="1:76" s="17" customFormat="1" ht="74.25" customHeight="1" x14ac:dyDescent="0.25">
      <c r="A45" s="55" t="s">
        <v>119</v>
      </c>
      <c r="B45" s="56" t="s">
        <v>120</v>
      </c>
      <c r="C45" s="57" t="s">
        <v>56</v>
      </c>
      <c r="D45" s="57" t="s">
        <v>51</v>
      </c>
      <c r="E45" s="57" t="s">
        <v>51</v>
      </c>
      <c r="F45" s="57" t="s">
        <v>51</v>
      </c>
      <c r="G45" s="57" t="s">
        <v>51</v>
      </c>
      <c r="H45" s="58">
        <v>21.615117999999999</v>
      </c>
      <c r="I45" s="57" t="s">
        <v>51</v>
      </c>
      <c r="J45" s="58">
        <v>0</v>
      </c>
      <c r="K45" s="58">
        <v>48.271435138888876</v>
      </c>
      <c r="L45" s="58">
        <v>0.88196864406779651</v>
      </c>
      <c r="M45" s="58">
        <v>3.3115572033898304</v>
      </c>
      <c r="N45" s="58">
        <v>39.625639830508476</v>
      </c>
      <c r="O45" s="58">
        <v>4.4520463571563056</v>
      </c>
      <c r="P45" s="58">
        <v>48.00927334</v>
      </c>
      <c r="Q45" s="63">
        <v>0</v>
      </c>
      <c r="R45" s="63">
        <v>3.256567716440677</v>
      </c>
      <c r="S45" s="63">
        <v>36.574178628389831</v>
      </c>
      <c r="T45" s="63">
        <v>8.1785005351694942</v>
      </c>
      <c r="U45" s="58">
        <v>19.613118</v>
      </c>
      <c r="V45" s="58">
        <v>40.63746713888888</v>
      </c>
      <c r="W45" s="58">
        <v>19.613118</v>
      </c>
      <c r="X45" s="58">
        <v>40.63746713888888</v>
      </c>
      <c r="Y45" s="58" t="s">
        <v>51</v>
      </c>
      <c r="Z45" s="58" t="s">
        <v>51</v>
      </c>
      <c r="AA45" s="58">
        <v>0</v>
      </c>
      <c r="AB45" s="58" t="s">
        <v>51</v>
      </c>
      <c r="AC45" s="58">
        <v>1.994283</v>
      </c>
      <c r="AD45" s="58">
        <v>1.8562877900000001</v>
      </c>
      <c r="AE45" s="58">
        <v>27.873999999999999</v>
      </c>
      <c r="AF45" s="58">
        <v>24.500847510000003</v>
      </c>
      <c r="AG45" s="58">
        <v>10.769184138888882</v>
      </c>
      <c r="AH45" s="58">
        <v>9.0451380399999994</v>
      </c>
      <c r="AI45" s="58">
        <v>7.6339679999999994</v>
      </c>
      <c r="AJ45" s="58">
        <v>12.606999999999999</v>
      </c>
      <c r="AK45" s="58">
        <v>48.271435138888876</v>
      </c>
      <c r="AL45" s="58">
        <v>48.00927334</v>
      </c>
      <c r="AM45" s="58" t="s">
        <v>51</v>
      </c>
      <c r="AN45" s="59"/>
      <c r="AO45" s="59"/>
      <c r="AP45" s="59">
        <f t="shared" si="0"/>
        <v>0</v>
      </c>
      <c r="AQ45" s="59"/>
      <c r="AR45" s="59">
        <f t="shared" si="1"/>
        <v>0</v>
      </c>
      <c r="AS45" s="16">
        <f t="shared" si="2"/>
        <v>1</v>
      </c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</row>
    <row r="46" spans="1:76" s="17" customFormat="1" ht="49.5" customHeight="1" x14ac:dyDescent="0.25">
      <c r="A46" s="55" t="s">
        <v>121</v>
      </c>
      <c r="B46" s="56" t="s">
        <v>122</v>
      </c>
      <c r="C46" s="57" t="s">
        <v>56</v>
      </c>
      <c r="D46" s="57" t="s">
        <v>51</v>
      </c>
      <c r="E46" s="57" t="s">
        <v>51</v>
      </c>
      <c r="F46" s="57" t="s">
        <v>51</v>
      </c>
      <c r="G46" s="57" t="s">
        <v>51</v>
      </c>
      <c r="H46" s="58">
        <v>2.0019999999999998</v>
      </c>
      <c r="I46" s="57" t="s">
        <v>51</v>
      </c>
      <c r="J46" s="58">
        <v>0</v>
      </c>
      <c r="K46" s="58">
        <v>36.739940544444437</v>
      </c>
      <c r="L46" s="58">
        <v>0</v>
      </c>
      <c r="M46" s="58">
        <v>2.1139999999999999</v>
      </c>
      <c r="N46" s="58">
        <v>34.625999999999998</v>
      </c>
      <c r="O46" s="58">
        <v>0</v>
      </c>
      <c r="P46" s="58">
        <v>37.935873970000003</v>
      </c>
      <c r="Q46" s="63">
        <v>0</v>
      </c>
      <c r="R46" s="63">
        <v>2.5510685299999998</v>
      </c>
      <c r="S46" s="63">
        <v>27.291975054999998</v>
      </c>
      <c r="T46" s="63">
        <v>8.0928039250000019</v>
      </c>
      <c r="U46" s="58">
        <v>0</v>
      </c>
      <c r="V46" s="58">
        <v>29.987940544444438</v>
      </c>
      <c r="W46" s="58">
        <v>0</v>
      </c>
      <c r="X46" s="58">
        <v>29.987940544444438</v>
      </c>
      <c r="Y46" s="58" t="s">
        <v>51</v>
      </c>
      <c r="Z46" s="58" t="s">
        <v>51</v>
      </c>
      <c r="AA46" s="58">
        <v>0</v>
      </c>
      <c r="AB46" s="58" t="s">
        <v>51</v>
      </c>
      <c r="AC46" s="58">
        <v>0</v>
      </c>
      <c r="AD46" s="58">
        <v>0</v>
      </c>
      <c r="AE46" s="58">
        <v>27.873999999999999</v>
      </c>
      <c r="AF46" s="58">
        <v>24.500847510000003</v>
      </c>
      <c r="AG46" s="58">
        <v>2.1139405444444401</v>
      </c>
      <c r="AH46" s="58">
        <v>0.82802645999999991</v>
      </c>
      <c r="AI46" s="58">
        <v>6.7519999999999998</v>
      </c>
      <c r="AJ46" s="58">
        <v>12.606999999999999</v>
      </c>
      <c r="AK46" s="58">
        <v>36.739940544444437</v>
      </c>
      <c r="AL46" s="58">
        <v>37.935873970000003</v>
      </c>
      <c r="AM46" s="58" t="s">
        <v>51</v>
      </c>
      <c r="AN46" s="59"/>
      <c r="AO46" s="59"/>
      <c r="AP46" s="59">
        <f t="shared" si="0"/>
        <v>0</v>
      </c>
      <c r="AQ46" s="59"/>
      <c r="AR46" s="59">
        <f t="shared" si="1"/>
        <v>0</v>
      </c>
      <c r="AS46" s="16">
        <f t="shared" si="2"/>
        <v>1</v>
      </c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</row>
    <row r="47" spans="1:76" s="17" customFormat="1" ht="34.5" customHeight="1" x14ac:dyDescent="0.25">
      <c r="A47" s="55" t="s">
        <v>123</v>
      </c>
      <c r="B47" s="56" t="s">
        <v>124</v>
      </c>
      <c r="C47" s="57" t="s">
        <v>125</v>
      </c>
      <c r="D47" s="57" t="s">
        <v>52</v>
      </c>
      <c r="E47" s="64">
        <v>2021</v>
      </c>
      <c r="F47" s="64">
        <v>2022</v>
      </c>
      <c r="G47" s="57" t="s">
        <v>51</v>
      </c>
      <c r="H47" s="58">
        <v>2.0019999999999998</v>
      </c>
      <c r="I47" s="57" t="s">
        <v>51</v>
      </c>
      <c r="J47" s="58">
        <v>0</v>
      </c>
      <c r="K47" s="58">
        <v>34.625999999999998</v>
      </c>
      <c r="L47" s="58">
        <v>0</v>
      </c>
      <c r="M47" s="58">
        <v>0</v>
      </c>
      <c r="N47" s="58">
        <v>34.625999999999998</v>
      </c>
      <c r="O47" s="58">
        <v>0</v>
      </c>
      <c r="P47" s="58">
        <v>37.107847509999999</v>
      </c>
      <c r="Q47" s="63">
        <v>0</v>
      </c>
      <c r="R47" s="63">
        <v>1.7230685299999999</v>
      </c>
      <c r="S47" s="63">
        <v>27.291975054999998</v>
      </c>
      <c r="T47" s="63">
        <v>8.0928039250000019</v>
      </c>
      <c r="U47" s="58" t="s">
        <v>51</v>
      </c>
      <c r="V47" s="58" t="s">
        <v>51</v>
      </c>
      <c r="W47" s="58" t="s">
        <v>51</v>
      </c>
      <c r="X47" s="58" t="s">
        <v>51</v>
      </c>
      <c r="Y47" s="58" t="s">
        <v>51</v>
      </c>
      <c r="Z47" s="58" t="s">
        <v>51</v>
      </c>
      <c r="AA47" s="58" t="s">
        <v>51</v>
      </c>
      <c r="AB47" s="58" t="s">
        <v>51</v>
      </c>
      <c r="AC47" s="58">
        <v>0</v>
      </c>
      <c r="AD47" s="58">
        <v>0</v>
      </c>
      <c r="AE47" s="58">
        <v>27.873999999999999</v>
      </c>
      <c r="AF47" s="65">
        <v>24.500847510000003</v>
      </c>
      <c r="AG47" s="58">
        <v>0</v>
      </c>
      <c r="AH47" s="58">
        <v>0</v>
      </c>
      <c r="AI47" s="58">
        <v>6.7519999999999998</v>
      </c>
      <c r="AJ47" s="58">
        <v>12.606999999999999</v>
      </c>
      <c r="AK47" s="58">
        <v>34.625999999999998</v>
      </c>
      <c r="AL47" s="58">
        <v>37.107847509999999</v>
      </c>
      <c r="AM47" s="58" t="s">
        <v>51</v>
      </c>
      <c r="AN47" s="59"/>
      <c r="AO47" s="59"/>
      <c r="AP47" s="59">
        <f t="shared" si="0"/>
        <v>0</v>
      </c>
      <c r="AQ47" s="59"/>
      <c r="AR47" s="59">
        <f t="shared" si="1"/>
        <v>0</v>
      </c>
      <c r="AS47" s="16">
        <f t="shared" si="2"/>
        <v>1</v>
      </c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</row>
    <row r="48" spans="1:76" s="17" customFormat="1" ht="34.5" customHeight="1" x14ac:dyDescent="0.25">
      <c r="A48" s="12" t="s">
        <v>126</v>
      </c>
      <c r="B48" s="13" t="s">
        <v>127</v>
      </c>
      <c r="C48" s="14" t="s">
        <v>128</v>
      </c>
      <c r="D48" s="14" t="s">
        <v>52</v>
      </c>
      <c r="E48" s="19">
        <v>2021</v>
      </c>
      <c r="F48" s="19" t="s">
        <v>51</v>
      </c>
      <c r="G48" s="14">
        <v>20121</v>
      </c>
      <c r="H48" s="15" t="s">
        <v>51</v>
      </c>
      <c r="I48" s="14" t="s">
        <v>51</v>
      </c>
      <c r="J48" s="15">
        <v>0</v>
      </c>
      <c r="K48" s="15">
        <v>2.1139405444444401</v>
      </c>
      <c r="L48" s="15">
        <v>0</v>
      </c>
      <c r="M48" s="15">
        <v>2.1139999999999999</v>
      </c>
      <c r="N48" s="15">
        <v>0</v>
      </c>
      <c r="O48" s="15">
        <v>0</v>
      </c>
      <c r="P48" s="15">
        <v>0.82802645999999991</v>
      </c>
      <c r="Q48" s="18">
        <v>0</v>
      </c>
      <c r="R48" s="18">
        <v>0.82799999999999996</v>
      </c>
      <c r="S48" s="18">
        <v>0</v>
      </c>
      <c r="T48" s="18">
        <v>0</v>
      </c>
      <c r="U48" s="15" t="s">
        <v>51</v>
      </c>
      <c r="V48" s="15" t="s">
        <v>51</v>
      </c>
      <c r="W48" s="15" t="s">
        <v>51</v>
      </c>
      <c r="X48" s="15" t="s">
        <v>51</v>
      </c>
      <c r="Y48" s="15" t="s">
        <v>51</v>
      </c>
      <c r="Z48" s="15" t="s">
        <v>51</v>
      </c>
      <c r="AA48" s="15" t="s">
        <v>51</v>
      </c>
      <c r="AB48" s="15" t="s">
        <v>51</v>
      </c>
      <c r="AC48" s="15">
        <v>0</v>
      </c>
      <c r="AD48" s="15">
        <v>0</v>
      </c>
      <c r="AE48" s="15">
        <v>0</v>
      </c>
      <c r="AF48" s="24">
        <v>0</v>
      </c>
      <c r="AG48" s="27">
        <v>2.1139405444444401</v>
      </c>
      <c r="AH48" s="27">
        <v>0.82802645999999991</v>
      </c>
      <c r="AI48" s="15">
        <v>0</v>
      </c>
      <c r="AJ48" s="15">
        <v>0</v>
      </c>
      <c r="AK48" s="15">
        <v>2.1139405444444401</v>
      </c>
      <c r="AL48" s="15">
        <v>0.82802645999999991</v>
      </c>
      <c r="AM48" s="15" t="s">
        <v>51</v>
      </c>
      <c r="AN48" s="16"/>
      <c r="AO48" s="16"/>
      <c r="AP48" s="16">
        <f t="shared" si="0"/>
        <v>0</v>
      </c>
      <c r="AQ48" s="16"/>
      <c r="AR48" s="16">
        <f t="shared" si="1"/>
        <v>0</v>
      </c>
      <c r="AS48" s="16">
        <f t="shared" si="2"/>
        <v>0</v>
      </c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</row>
    <row r="49" spans="1:76" s="17" customFormat="1" ht="63" customHeight="1" x14ac:dyDescent="0.25">
      <c r="A49" s="82" t="s">
        <v>129</v>
      </c>
      <c r="B49" s="83" t="s">
        <v>130</v>
      </c>
      <c r="C49" s="84" t="s">
        <v>56</v>
      </c>
      <c r="D49" s="84" t="s">
        <v>51</v>
      </c>
      <c r="E49" s="84" t="s">
        <v>51</v>
      </c>
      <c r="F49" s="84" t="s">
        <v>51</v>
      </c>
      <c r="G49" s="84" t="s">
        <v>51</v>
      </c>
      <c r="H49" s="85">
        <v>19.613118</v>
      </c>
      <c r="I49" s="84" t="s">
        <v>51</v>
      </c>
      <c r="J49" s="85">
        <v>0</v>
      </c>
      <c r="K49" s="85">
        <v>11.531494594444441</v>
      </c>
      <c r="L49" s="85">
        <v>0.88196864406779651</v>
      </c>
      <c r="M49" s="85">
        <v>1.1975572033898305</v>
      </c>
      <c r="N49" s="85">
        <v>4.9996398305084746</v>
      </c>
      <c r="O49" s="85">
        <v>4.4520463571563056</v>
      </c>
      <c r="P49" s="85">
        <v>10.073399369999999</v>
      </c>
      <c r="Q49" s="86">
        <v>0</v>
      </c>
      <c r="R49" s="86">
        <v>0.70549918644067733</v>
      </c>
      <c r="S49" s="86">
        <v>9.2822035733898307</v>
      </c>
      <c r="T49" s="86">
        <v>8.5696610169491524E-2</v>
      </c>
      <c r="U49" s="85">
        <v>19.613118</v>
      </c>
      <c r="V49" s="85">
        <v>10.64952659444444</v>
      </c>
      <c r="W49" s="85">
        <v>19.613118</v>
      </c>
      <c r="X49" s="85">
        <v>10.64952659444444</v>
      </c>
      <c r="Y49" s="85" t="s">
        <v>51</v>
      </c>
      <c r="Z49" s="85" t="s">
        <v>51</v>
      </c>
      <c r="AA49" s="85">
        <v>0</v>
      </c>
      <c r="AB49" s="85" t="s">
        <v>51</v>
      </c>
      <c r="AC49" s="85">
        <v>1.994283</v>
      </c>
      <c r="AD49" s="85">
        <v>1.8562877900000001</v>
      </c>
      <c r="AE49" s="85">
        <v>0</v>
      </c>
      <c r="AF49" s="85">
        <v>0</v>
      </c>
      <c r="AG49" s="85">
        <v>8.6552435944444408</v>
      </c>
      <c r="AH49" s="85">
        <v>8.2171115799999992</v>
      </c>
      <c r="AI49" s="85">
        <v>0.88196800000000009</v>
      </c>
      <c r="AJ49" s="85">
        <v>0</v>
      </c>
      <c r="AK49" s="85">
        <v>11.531494594444441</v>
      </c>
      <c r="AL49" s="85">
        <v>10.073399369999999</v>
      </c>
      <c r="AM49" s="85" t="s">
        <v>51</v>
      </c>
      <c r="AN49" s="87"/>
      <c r="AO49" s="87"/>
      <c r="AP49" s="87">
        <f t="shared" si="0"/>
        <v>0</v>
      </c>
      <c r="AQ49" s="87"/>
      <c r="AR49" s="16">
        <f t="shared" si="1"/>
        <v>1</v>
      </c>
      <c r="AS49" s="16">
        <f t="shared" si="2"/>
        <v>0</v>
      </c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</row>
    <row r="50" spans="1:76" s="17" customFormat="1" ht="45" customHeight="1" x14ac:dyDescent="0.25">
      <c r="A50" s="82" t="s">
        <v>131</v>
      </c>
      <c r="B50" s="83" t="s">
        <v>132</v>
      </c>
      <c r="C50" s="84" t="s">
        <v>56</v>
      </c>
      <c r="D50" s="84" t="s">
        <v>51</v>
      </c>
      <c r="E50" s="84" t="s">
        <v>51</v>
      </c>
      <c r="F50" s="84" t="s">
        <v>51</v>
      </c>
      <c r="G50" s="84" t="s">
        <v>51</v>
      </c>
      <c r="H50" s="85">
        <v>16.960698000000001</v>
      </c>
      <c r="I50" s="84" t="s">
        <v>51</v>
      </c>
      <c r="J50" s="85">
        <v>0</v>
      </c>
      <c r="K50" s="85">
        <v>9.5372115944444413</v>
      </c>
      <c r="L50" s="85">
        <v>0.88196864406779651</v>
      </c>
      <c r="M50" s="85">
        <v>1.1975572033898305</v>
      </c>
      <c r="N50" s="85">
        <v>3.0056398305084748</v>
      </c>
      <c r="O50" s="85">
        <v>4.4520463571563056</v>
      </c>
      <c r="P50" s="85">
        <v>8.2171115799999992</v>
      </c>
      <c r="Q50" s="86">
        <v>0</v>
      </c>
      <c r="R50" s="86">
        <v>0.35274959322033866</v>
      </c>
      <c r="S50" s="86">
        <v>7.8643619867796604</v>
      </c>
      <c r="T50" s="86">
        <v>0</v>
      </c>
      <c r="U50" s="85">
        <v>16.960698000000001</v>
      </c>
      <c r="V50" s="85">
        <v>8.6552435944444408</v>
      </c>
      <c r="W50" s="85">
        <v>16.960698000000001</v>
      </c>
      <c r="X50" s="85">
        <v>8.6552435944444408</v>
      </c>
      <c r="Y50" s="85" t="s">
        <v>51</v>
      </c>
      <c r="Z50" s="85" t="s">
        <v>51</v>
      </c>
      <c r="AA50" s="85">
        <v>0</v>
      </c>
      <c r="AB50" s="85" t="s">
        <v>51</v>
      </c>
      <c r="AC50" s="85">
        <v>0</v>
      </c>
      <c r="AD50" s="85">
        <v>0</v>
      </c>
      <c r="AE50" s="85">
        <v>0</v>
      </c>
      <c r="AF50" s="85">
        <v>0</v>
      </c>
      <c r="AG50" s="85">
        <v>8.6552435944444408</v>
      </c>
      <c r="AH50" s="85">
        <v>8.2171115799999992</v>
      </c>
      <c r="AI50" s="85">
        <v>0.88196800000000009</v>
      </c>
      <c r="AJ50" s="85">
        <v>0</v>
      </c>
      <c r="AK50" s="85">
        <v>9.5372115944444413</v>
      </c>
      <c r="AL50" s="85">
        <v>8.2171115799999992</v>
      </c>
      <c r="AM50" s="85" t="s">
        <v>51</v>
      </c>
      <c r="AN50" s="87"/>
      <c r="AO50" s="87"/>
      <c r="AP50" s="87">
        <f t="shared" si="0"/>
        <v>0</v>
      </c>
      <c r="AQ50" s="87"/>
      <c r="AR50" s="16">
        <f t="shared" si="1"/>
        <v>1</v>
      </c>
      <c r="AS50" s="16">
        <f t="shared" si="2"/>
        <v>0</v>
      </c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</row>
    <row r="51" spans="1:76" s="17" customFormat="1" ht="31.5" customHeight="1" x14ac:dyDescent="0.25">
      <c r="A51" s="82" t="s">
        <v>133</v>
      </c>
      <c r="B51" s="83" t="s">
        <v>134</v>
      </c>
      <c r="C51" s="84" t="s">
        <v>135</v>
      </c>
      <c r="D51" s="84" t="s">
        <v>80</v>
      </c>
      <c r="E51" s="88">
        <v>2020</v>
      </c>
      <c r="F51" s="88">
        <v>2022</v>
      </c>
      <c r="G51" s="84" t="s">
        <v>51</v>
      </c>
      <c r="H51" s="89">
        <v>8.2382729999999995</v>
      </c>
      <c r="I51" s="84" t="s">
        <v>51</v>
      </c>
      <c r="J51" s="85">
        <v>0</v>
      </c>
      <c r="K51" s="85">
        <v>0.49823600000000001</v>
      </c>
      <c r="L51" s="85">
        <v>0.49823644067796607</v>
      </c>
      <c r="M51" s="85">
        <v>0</v>
      </c>
      <c r="N51" s="85">
        <v>0</v>
      </c>
      <c r="O51" s="85">
        <v>0</v>
      </c>
      <c r="P51" s="85">
        <v>0</v>
      </c>
      <c r="Q51" s="86">
        <v>0</v>
      </c>
      <c r="R51" s="86">
        <v>0</v>
      </c>
      <c r="S51" s="86">
        <v>0</v>
      </c>
      <c r="T51" s="86">
        <v>0</v>
      </c>
      <c r="U51" s="89">
        <v>8.2382729999999995</v>
      </c>
      <c r="V51" s="85">
        <v>0</v>
      </c>
      <c r="W51" s="89">
        <v>8.2382729999999995</v>
      </c>
      <c r="X51" s="85">
        <v>0</v>
      </c>
      <c r="Y51" s="85" t="s">
        <v>51</v>
      </c>
      <c r="Z51" s="85" t="s">
        <v>51</v>
      </c>
      <c r="AA51" s="85">
        <v>0</v>
      </c>
      <c r="AB51" s="85" t="s">
        <v>51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0.49823600000000001</v>
      </c>
      <c r="AJ51" s="85">
        <v>0</v>
      </c>
      <c r="AK51" s="85">
        <v>0.49823600000000001</v>
      </c>
      <c r="AL51" s="85">
        <v>0</v>
      </c>
      <c r="AM51" s="85" t="s">
        <v>51</v>
      </c>
      <c r="AN51" s="87"/>
      <c r="AO51" s="87"/>
      <c r="AP51" s="87">
        <f t="shared" si="0"/>
        <v>0</v>
      </c>
      <c r="AQ51" s="87"/>
      <c r="AR51" s="16">
        <f t="shared" si="1"/>
        <v>1</v>
      </c>
      <c r="AS51" s="16">
        <f t="shared" si="2"/>
        <v>0</v>
      </c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</row>
    <row r="52" spans="1:76" s="17" customFormat="1" ht="37.5" customHeight="1" x14ac:dyDescent="0.25">
      <c r="A52" s="82" t="s">
        <v>136</v>
      </c>
      <c r="B52" s="83" t="s">
        <v>137</v>
      </c>
      <c r="C52" s="84" t="s">
        <v>138</v>
      </c>
      <c r="D52" s="84" t="s">
        <v>80</v>
      </c>
      <c r="E52" s="88">
        <v>2020</v>
      </c>
      <c r="F52" s="88">
        <v>2022</v>
      </c>
      <c r="G52" s="84" t="s">
        <v>51</v>
      </c>
      <c r="H52" s="89">
        <v>8.7224249999999994</v>
      </c>
      <c r="I52" s="84" t="s">
        <v>51</v>
      </c>
      <c r="J52" s="85">
        <v>0</v>
      </c>
      <c r="K52" s="85">
        <v>9.038975594444441</v>
      </c>
      <c r="L52" s="85">
        <v>0.3837322033898305</v>
      </c>
      <c r="M52" s="85">
        <v>1.1975572033898305</v>
      </c>
      <c r="N52" s="85">
        <v>3.0056398305084748</v>
      </c>
      <c r="O52" s="85">
        <v>4.4520463571563056</v>
      </c>
      <c r="P52" s="85">
        <v>8.2171115799999992</v>
      </c>
      <c r="Q52" s="86">
        <v>0</v>
      </c>
      <c r="R52" s="86">
        <v>0.35274959322033866</v>
      </c>
      <c r="S52" s="86">
        <v>7.8643619867796604</v>
      </c>
      <c r="T52" s="86">
        <v>0</v>
      </c>
      <c r="U52" s="89">
        <v>8.7224249999999994</v>
      </c>
      <c r="V52" s="85">
        <v>8.6552435944444408</v>
      </c>
      <c r="W52" s="89">
        <v>8.7224249999999994</v>
      </c>
      <c r="X52" s="85">
        <v>8.6552435944444408</v>
      </c>
      <c r="Y52" s="85" t="s">
        <v>51</v>
      </c>
      <c r="Z52" s="85" t="s">
        <v>51</v>
      </c>
      <c r="AA52" s="85">
        <v>0</v>
      </c>
      <c r="AB52" s="85" t="s">
        <v>51</v>
      </c>
      <c r="AC52" s="85">
        <v>0</v>
      </c>
      <c r="AD52" s="85">
        <v>0</v>
      </c>
      <c r="AE52" s="85">
        <v>0</v>
      </c>
      <c r="AF52" s="85">
        <v>0</v>
      </c>
      <c r="AG52" s="85">
        <v>8.6552435944444408</v>
      </c>
      <c r="AH52" s="85">
        <v>8.2171115799999992</v>
      </c>
      <c r="AI52" s="85">
        <v>0.38373200000000002</v>
      </c>
      <c r="AJ52" s="85">
        <v>0</v>
      </c>
      <c r="AK52" s="85">
        <v>9.038975594444441</v>
      </c>
      <c r="AL52" s="85">
        <v>8.2171115799999992</v>
      </c>
      <c r="AM52" s="85" t="s">
        <v>51</v>
      </c>
      <c r="AN52" s="87"/>
      <c r="AO52" s="87"/>
      <c r="AP52" s="87">
        <f t="shared" si="0"/>
        <v>0</v>
      </c>
      <c r="AQ52" s="87"/>
      <c r="AR52" s="16">
        <f t="shared" si="1"/>
        <v>1</v>
      </c>
      <c r="AS52" s="16">
        <f t="shared" si="2"/>
        <v>0</v>
      </c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</row>
    <row r="53" spans="1:76" s="17" customFormat="1" ht="44.25" customHeight="1" x14ac:dyDescent="0.25">
      <c r="A53" s="12" t="s">
        <v>139</v>
      </c>
      <c r="B53" s="13" t="s">
        <v>140</v>
      </c>
      <c r="C53" s="14" t="s">
        <v>141</v>
      </c>
      <c r="D53" s="14" t="s">
        <v>80</v>
      </c>
      <c r="E53" s="19">
        <v>2019</v>
      </c>
      <c r="F53" s="19">
        <v>2021</v>
      </c>
      <c r="G53" s="14" t="s">
        <v>51</v>
      </c>
      <c r="H53" s="21">
        <v>2.6524200000000002</v>
      </c>
      <c r="I53" s="14" t="s">
        <v>51</v>
      </c>
      <c r="J53" s="15">
        <v>0</v>
      </c>
      <c r="K53" s="15">
        <v>1.994283</v>
      </c>
      <c r="L53" s="15">
        <v>0</v>
      </c>
      <c r="M53" s="15">
        <v>0</v>
      </c>
      <c r="N53" s="15">
        <v>1.994</v>
      </c>
      <c r="O53" s="15">
        <v>0</v>
      </c>
      <c r="P53" s="15">
        <v>1.8562877900000001</v>
      </c>
      <c r="Q53" s="18">
        <v>0</v>
      </c>
      <c r="R53" s="18">
        <v>0.35274959322033866</v>
      </c>
      <c r="S53" s="18">
        <v>1.4178415866101699</v>
      </c>
      <c r="T53" s="18">
        <v>8.5696610169491524E-2</v>
      </c>
      <c r="U53" s="21">
        <v>2.6524200000000002</v>
      </c>
      <c r="V53" s="15">
        <v>1.994283</v>
      </c>
      <c r="W53" s="21">
        <v>2.6524200000000002</v>
      </c>
      <c r="X53" s="15">
        <v>1.994283</v>
      </c>
      <c r="Y53" s="15" t="s">
        <v>51</v>
      </c>
      <c r="Z53" s="15" t="s">
        <v>51</v>
      </c>
      <c r="AA53" s="15">
        <v>0</v>
      </c>
      <c r="AB53" s="15" t="s">
        <v>51</v>
      </c>
      <c r="AC53" s="15">
        <v>1.994283</v>
      </c>
      <c r="AD53" s="15">
        <v>1.8562877900000001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1.994283</v>
      </c>
      <c r="AL53" s="15">
        <v>1.8562877900000001</v>
      </c>
      <c r="AM53" s="15" t="s">
        <v>51</v>
      </c>
      <c r="AN53" s="16"/>
      <c r="AO53" s="16"/>
      <c r="AP53" s="16">
        <f t="shared" si="0"/>
        <v>0</v>
      </c>
      <c r="AQ53" s="16"/>
      <c r="AR53" s="16">
        <f t="shared" si="1"/>
        <v>0</v>
      </c>
      <c r="AS53" s="16">
        <f t="shared" si="2"/>
        <v>0</v>
      </c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</row>
    <row r="54" spans="1:76" s="17" customFormat="1" ht="54.75" customHeight="1" x14ac:dyDescent="0.25">
      <c r="A54" s="55" t="s">
        <v>142</v>
      </c>
      <c r="B54" s="56" t="s">
        <v>143</v>
      </c>
      <c r="C54" s="57" t="s">
        <v>56</v>
      </c>
      <c r="D54" s="57" t="s">
        <v>51</v>
      </c>
      <c r="E54" s="57" t="s">
        <v>51</v>
      </c>
      <c r="F54" s="57" t="s">
        <v>51</v>
      </c>
      <c r="G54" s="57" t="s">
        <v>51</v>
      </c>
      <c r="H54" s="58">
        <v>0.85968715000000007</v>
      </c>
      <c r="I54" s="57" t="s">
        <v>51</v>
      </c>
      <c r="J54" s="58">
        <v>0</v>
      </c>
      <c r="K54" s="58">
        <v>27.805502000000001</v>
      </c>
      <c r="L54" s="58">
        <v>0</v>
      </c>
      <c r="M54" s="58">
        <v>0.4713269152542362</v>
      </c>
      <c r="N54" s="58">
        <v>27.319151694915256</v>
      </c>
      <c r="O54" s="58">
        <v>1.4453389830508477E-2</v>
      </c>
      <c r="P54" s="58">
        <v>10.238309490000002</v>
      </c>
      <c r="Q54" s="63">
        <v>0</v>
      </c>
      <c r="R54" s="63">
        <v>6.8146659152542366</v>
      </c>
      <c r="S54" s="63">
        <v>3.3964527649152552</v>
      </c>
      <c r="T54" s="63">
        <v>2.7205569830508473E-2</v>
      </c>
      <c r="U54" s="58">
        <v>3.6316549999999999</v>
      </c>
      <c r="V54" s="58">
        <v>3.8115019999999999</v>
      </c>
      <c r="W54" s="58">
        <v>3.6316549999999999</v>
      </c>
      <c r="X54" s="58">
        <v>3.8115019999999999</v>
      </c>
      <c r="Y54" s="58" t="s">
        <v>51</v>
      </c>
      <c r="Z54" s="58" t="s">
        <v>51</v>
      </c>
      <c r="AA54" s="58">
        <v>0</v>
      </c>
      <c r="AB54" s="58" t="s">
        <v>51</v>
      </c>
      <c r="AC54" s="58">
        <v>0.85593200000000003</v>
      </c>
      <c r="AD54" s="58">
        <v>0.80708116000000008</v>
      </c>
      <c r="AE54" s="58">
        <v>1.1399999999999999</v>
      </c>
      <c r="AF54" s="58">
        <v>0.72575809000000002</v>
      </c>
      <c r="AG54" s="58">
        <v>1.8155699999999999</v>
      </c>
      <c r="AH54" s="58">
        <v>1.8194702400000002</v>
      </c>
      <c r="AI54" s="58">
        <v>23.994</v>
      </c>
      <c r="AJ54" s="58">
        <v>6.886000000000001</v>
      </c>
      <c r="AK54" s="58">
        <v>27.805501999999997</v>
      </c>
      <c r="AL54" s="58">
        <v>10.238309490000002</v>
      </c>
      <c r="AM54" s="58" t="s">
        <v>51</v>
      </c>
      <c r="AN54" s="59"/>
      <c r="AO54" s="59"/>
      <c r="AP54" s="59">
        <f t="shared" si="0"/>
        <v>0</v>
      </c>
      <c r="AQ54" s="59"/>
      <c r="AR54" s="59">
        <f t="shared" si="1"/>
        <v>0</v>
      </c>
      <c r="AS54" s="16">
        <f t="shared" si="2"/>
        <v>1</v>
      </c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</row>
    <row r="55" spans="1:76" s="17" customFormat="1" ht="45" customHeight="1" x14ac:dyDescent="0.25">
      <c r="A55" s="55" t="s">
        <v>144</v>
      </c>
      <c r="B55" s="56" t="s">
        <v>145</v>
      </c>
      <c r="C55" s="57" t="s">
        <v>56</v>
      </c>
      <c r="D55" s="57" t="s">
        <v>51</v>
      </c>
      <c r="E55" s="57" t="s">
        <v>51</v>
      </c>
      <c r="F55" s="57" t="s">
        <v>51</v>
      </c>
      <c r="G55" s="57" t="s">
        <v>51</v>
      </c>
      <c r="H55" s="58">
        <v>0.28000000000000003</v>
      </c>
      <c r="I55" s="57" t="s">
        <v>51</v>
      </c>
      <c r="J55" s="58">
        <v>0</v>
      </c>
      <c r="K55" s="58">
        <v>18.137</v>
      </c>
      <c r="L55" s="58">
        <v>0</v>
      </c>
      <c r="M55" s="58">
        <v>0</v>
      </c>
      <c r="N55" s="58">
        <v>18.137</v>
      </c>
      <c r="O55" s="58">
        <v>0</v>
      </c>
      <c r="P55" s="58">
        <v>1.762</v>
      </c>
      <c r="Q55" s="63">
        <v>0</v>
      </c>
      <c r="R55" s="63">
        <v>1.756</v>
      </c>
      <c r="S55" s="63">
        <v>0</v>
      </c>
      <c r="T55" s="63">
        <v>5.75218E-3</v>
      </c>
      <c r="U55" s="58">
        <v>0</v>
      </c>
      <c r="V55" s="58">
        <v>0</v>
      </c>
      <c r="W55" s="58">
        <v>0</v>
      </c>
      <c r="X55" s="58">
        <v>0</v>
      </c>
      <c r="Y55" s="58" t="s">
        <v>51</v>
      </c>
      <c r="Z55" s="58" t="s">
        <v>51</v>
      </c>
      <c r="AA55" s="58">
        <v>0</v>
      </c>
      <c r="AB55" s="58" t="s">
        <v>51</v>
      </c>
      <c r="AC55" s="58">
        <v>0</v>
      </c>
      <c r="AD55" s="58">
        <v>0</v>
      </c>
      <c r="AE55" s="58">
        <v>0</v>
      </c>
      <c r="AF55" s="58">
        <v>0</v>
      </c>
      <c r="AG55" s="58">
        <v>0</v>
      </c>
      <c r="AH55" s="58">
        <v>0</v>
      </c>
      <c r="AI55" s="58">
        <v>18.137</v>
      </c>
      <c r="AJ55" s="58">
        <v>1.762</v>
      </c>
      <c r="AK55" s="58">
        <v>18.137</v>
      </c>
      <c r="AL55" s="58">
        <v>1.762</v>
      </c>
      <c r="AM55" s="58" t="s">
        <v>51</v>
      </c>
      <c r="AN55" s="59"/>
      <c r="AO55" s="59"/>
      <c r="AP55" s="59">
        <f t="shared" si="0"/>
        <v>0</v>
      </c>
      <c r="AQ55" s="59"/>
      <c r="AR55" s="59">
        <f t="shared" si="1"/>
        <v>0</v>
      </c>
      <c r="AS55" s="16">
        <f t="shared" si="2"/>
        <v>1</v>
      </c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</row>
    <row r="56" spans="1:76" s="17" customFormat="1" ht="34.5" customHeight="1" x14ac:dyDescent="0.25">
      <c r="A56" s="82" t="s">
        <v>146</v>
      </c>
      <c r="B56" s="83" t="s">
        <v>147</v>
      </c>
      <c r="C56" s="84" t="s">
        <v>148</v>
      </c>
      <c r="D56" s="84" t="s">
        <v>52</v>
      </c>
      <c r="E56" s="88">
        <v>2022</v>
      </c>
      <c r="F56" s="88">
        <v>2022</v>
      </c>
      <c r="G56" s="84" t="s">
        <v>51</v>
      </c>
      <c r="H56" s="85">
        <v>0</v>
      </c>
      <c r="I56" s="84" t="s">
        <v>51</v>
      </c>
      <c r="J56" s="85">
        <v>0</v>
      </c>
      <c r="K56" s="85">
        <v>17.033000000000001</v>
      </c>
      <c r="L56" s="85">
        <v>0</v>
      </c>
      <c r="M56" s="85">
        <v>0</v>
      </c>
      <c r="N56" s="85">
        <v>17.033000000000001</v>
      </c>
      <c r="O56" s="85">
        <v>0</v>
      </c>
      <c r="P56" s="85">
        <v>0</v>
      </c>
      <c r="Q56" s="86">
        <v>0</v>
      </c>
      <c r="R56" s="86">
        <v>0</v>
      </c>
      <c r="S56" s="86">
        <v>0</v>
      </c>
      <c r="T56" s="86">
        <v>0</v>
      </c>
      <c r="U56" s="85">
        <v>0</v>
      </c>
      <c r="V56" s="85">
        <v>0</v>
      </c>
      <c r="W56" s="85">
        <v>0</v>
      </c>
      <c r="X56" s="85">
        <v>0</v>
      </c>
      <c r="Y56" s="85" t="s">
        <v>51</v>
      </c>
      <c r="Z56" s="85" t="s">
        <v>51</v>
      </c>
      <c r="AA56" s="85">
        <v>0</v>
      </c>
      <c r="AB56" s="85" t="s">
        <v>51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17.033000000000001</v>
      </c>
      <c r="AJ56" s="85">
        <v>0</v>
      </c>
      <c r="AK56" s="85">
        <v>17.033000000000001</v>
      </c>
      <c r="AL56" s="85">
        <v>0</v>
      </c>
      <c r="AM56" s="85" t="s">
        <v>51</v>
      </c>
      <c r="AN56" s="87"/>
      <c r="AO56" s="87"/>
      <c r="AP56" s="87">
        <f t="shared" si="0"/>
        <v>0</v>
      </c>
      <c r="AQ56" s="87"/>
      <c r="AR56" s="16">
        <f t="shared" si="1"/>
        <v>1</v>
      </c>
      <c r="AS56" s="16">
        <f t="shared" si="2"/>
        <v>0</v>
      </c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</row>
    <row r="57" spans="1:76" s="17" customFormat="1" ht="34.5" customHeight="1" x14ac:dyDescent="0.25">
      <c r="A57" s="55" t="s">
        <v>149</v>
      </c>
      <c r="B57" s="56" t="s">
        <v>150</v>
      </c>
      <c r="C57" s="57" t="s">
        <v>151</v>
      </c>
      <c r="D57" s="57" t="s">
        <v>52</v>
      </c>
      <c r="E57" s="64">
        <v>2022</v>
      </c>
      <c r="F57" s="64">
        <v>2022</v>
      </c>
      <c r="G57" s="57" t="s">
        <v>51</v>
      </c>
      <c r="H57" s="66">
        <v>0.28000000000000003</v>
      </c>
      <c r="I57" s="57" t="s">
        <v>51</v>
      </c>
      <c r="J57" s="58">
        <v>0</v>
      </c>
      <c r="K57" s="58">
        <v>1.1040000000000001</v>
      </c>
      <c r="L57" s="58">
        <v>0</v>
      </c>
      <c r="M57" s="58">
        <v>0</v>
      </c>
      <c r="N57" s="58">
        <v>1.1040000000000001</v>
      </c>
      <c r="O57" s="58">
        <v>0</v>
      </c>
      <c r="P57" s="58">
        <v>1.762</v>
      </c>
      <c r="Q57" s="63">
        <v>0</v>
      </c>
      <c r="R57" s="63">
        <v>1.756</v>
      </c>
      <c r="S57" s="63">
        <v>0</v>
      </c>
      <c r="T57" s="63">
        <v>5.75218E-3</v>
      </c>
      <c r="U57" s="58">
        <v>0</v>
      </c>
      <c r="V57" s="58">
        <v>0</v>
      </c>
      <c r="W57" s="58">
        <v>0</v>
      </c>
      <c r="X57" s="58">
        <v>0</v>
      </c>
      <c r="Y57" s="58" t="s">
        <v>51</v>
      </c>
      <c r="Z57" s="58" t="s">
        <v>51</v>
      </c>
      <c r="AA57" s="58">
        <v>0</v>
      </c>
      <c r="AB57" s="58" t="s">
        <v>51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1.1040000000000001</v>
      </c>
      <c r="AJ57" s="58">
        <v>1.762</v>
      </c>
      <c r="AK57" s="58">
        <v>1.1040000000000001</v>
      </c>
      <c r="AL57" s="58">
        <v>1.762</v>
      </c>
      <c r="AM57" s="58" t="s">
        <v>51</v>
      </c>
      <c r="AN57" s="59"/>
      <c r="AO57" s="59"/>
      <c r="AP57" s="59">
        <f t="shared" si="0"/>
        <v>0</v>
      </c>
      <c r="AQ57" s="59"/>
      <c r="AR57" s="59">
        <f t="shared" si="1"/>
        <v>0</v>
      </c>
      <c r="AS57" s="16">
        <f t="shared" si="2"/>
        <v>1</v>
      </c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</row>
    <row r="58" spans="1:76" s="17" customFormat="1" ht="45" customHeight="1" x14ac:dyDescent="0.25">
      <c r="A58" s="55" t="s">
        <v>152</v>
      </c>
      <c r="B58" s="56" t="s">
        <v>153</v>
      </c>
      <c r="C58" s="57" t="s">
        <v>56</v>
      </c>
      <c r="D58" s="57" t="s">
        <v>51</v>
      </c>
      <c r="E58" s="57" t="s">
        <v>51</v>
      </c>
      <c r="F58" s="57" t="s">
        <v>51</v>
      </c>
      <c r="G58" s="57" t="s">
        <v>51</v>
      </c>
      <c r="H58" s="58">
        <v>0.57968715000000004</v>
      </c>
      <c r="I58" s="57" t="s">
        <v>51</v>
      </c>
      <c r="J58" s="58">
        <v>0</v>
      </c>
      <c r="K58" s="58">
        <v>9.6685019999999984</v>
      </c>
      <c r="L58" s="58">
        <v>0</v>
      </c>
      <c r="M58" s="58">
        <v>0.4713269152542362</v>
      </c>
      <c r="N58" s="58">
        <v>9.1821516949152553</v>
      </c>
      <c r="O58" s="58">
        <v>1.4453389830508477E-2</v>
      </c>
      <c r="P58" s="58">
        <v>8.4763094900000002</v>
      </c>
      <c r="Q58" s="63">
        <v>0</v>
      </c>
      <c r="R58" s="63">
        <v>5.0586659152542364</v>
      </c>
      <c r="S58" s="63">
        <v>3.3964527649152552</v>
      </c>
      <c r="T58" s="63">
        <v>2.1453389830508474E-2</v>
      </c>
      <c r="U58" s="58">
        <v>3.6316549999999999</v>
      </c>
      <c r="V58" s="58">
        <v>3.8115019999999999</v>
      </c>
      <c r="W58" s="58">
        <v>3.6316549999999999</v>
      </c>
      <c r="X58" s="58">
        <v>3.8115019999999999</v>
      </c>
      <c r="Y58" s="58" t="s">
        <v>51</v>
      </c>
      <c r="Z58" s="58" t="s">
        <v>51</v>
      </c>
      <c r="AA58" s="58">
        <v>0</v>
      </c>
      <c r="AB58" s="58" t="s">
        <v>51</v>
      </c>
      <c r="AC58" s="58">
        <v>0.85593200000000003</v>
      </c>
      <c r="AD58" s="58">
        <v>0.80708116000000008</v>
      </c>
      <c r="AE58" s="58">
        <v>1.1399999999999999</v>
      </c>
      <c r="AF58" s="58">
        <v>0.72575809000000002</v>
      </c>
      <c r="AG58" s="58">
        <v>1.8155699999999999</v>
      </c>
      <c r="AH58" s="58">
        <v>1.8194702400000002</v>
      </c>
      <c r="AI58" s="58">
        <v>5.8570000000000002</v>
      </c>
      <c r="AJ58" s="58">
        <v>5.1240000000000006</v>
      </c>
      <c r="AK58" s="58">
        <v>9.6685019999999984</v>
      </c>
      <c r="AL58" s="58">
        <v>8.4763094900000002</v>
      </c>
      <c r="AM58" s="58" t="s">
        <v>51</v>
      </c>
      <c r="AN58" s="59"/>
      <c r="AO58" s="59"/>
      <c r="AP58" s="59">
        <f t="shared" si="0"/>
        <v>0</v>
      </c>
      <c r="AQ58" s="59"/>
      <c r="AR58" s="59">
        <f t="shared" si="1"/>
        <v>0</v>
      </c>
      <c r="AS58" s="16">
        <f t="shared" si="2"/>
        <v>1</v>
      </c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</row>
    <row r="59" spans="1:76" s="17" customFormat="1" ht="33" customHeight="1" x14ac:dyDescent="0.25">
      <c r="A59" s="55" t="s">
        <v>154</v>
      </c>
      <c r="B59" s="56" t="s">
        <v>155</v>
      </c>
      <c r="C59" s="57" t="s">
        <v>156</v>
      </c>
      <c r="D59" s="57" t="s">
        <v>80</v>
      </c>
      <c r="E59" s="64">
        <v>2019</v>
      </c>
      <c r="F59" s="64">
        <v>2020</v>
      </c>
      <c r="G59" s="57" t="s">
        <v>51</v>
      </c>
      <c r="H59" s="58">
        <v>0.19900000000000001</v>
      </c>
      <c r="I59" s="57" t="s">
        <v>51</v>
      </c>
      <c r="J59" s="58">
        <v>0</v>
      </c>
      <c r="K59" s="58">
        <v>3.9579319999999996</v>
      </c>
      <c r="L59" s="58">
        <v>0</v>
      </c>
      <c r="M59" s="58">
        <v>0.4713269152542362</v>
      </c>
      <c r="N59" s="58">
        <v>3.4721516949152549</v>
      </c>
      <c r="O59" s="58">
        <v>1.4453389830508477E-2</v>
      </c>
      <c r="P59" s="58">
        <v>3.7088392500000005</v>
      </c>
      <c r="Q59" s="63">
        <v>0</v>
      </c>
      <c r="R59" s="63">
        <v>0.53166591525423701</v>
      </c>
      <c r="S59" s="63">
        <v>3.162719944915255</v>
      </c>
      <c r="T59" s="63">
        <v>1.4453389830508477E-2</v>
      </c>
      <c r="U59" s="58">
        <v>3.6316549999999999</v>
      </c>
      <c r="V59" s="58">
        <v>1.9959319999999998</v>
      </c>
      <c r="W59" s="58">
        <v>3.6316549999999999</v>
      </c>
      <c r="X59" s="58">
        <v>1.9959319999999998</v>
      </c>
      <c r="Y59" s="58" t="s">
        <v>51</v>
      </c>
      <c r="Z59" s="58" t="s">
        <v>51</v>
      </c>
      <c r="AA59" s="58">
        <v>0</v>
      </c>
      <c r="AB59" s="58" t="s">
        <v>51</v>
      </c>
      <c r="AC59" s="58">
        <v>0.85593200000000003</v>
      </c>
      <c r="AD59" s="58">
        <v>0.80708116000000008</v>
      </c>
      <c r="AE59" s="58">
        <v>1.1399999999999999</v>
      </c>
      <c r="AF59" s="65">
        <v>0.72575809000000002</v>
      </c>
      <c r="AG59" s="58">
        <v>0</v>
      </c>
      <c r="AH59" s="58">
        <v>0</v>
      </c>
      <c r="AI59" s="58">
        <v>1.962</v>
      </c>
      <c r="AJ59" s="58">
        <v>2.1760000000000002</v>
      </c>
      <c r="AK59" s="58">
        <v>3.9579319999999996</v>
      </c>
      <c r="AL59" s="58">
        <v>3.7088392500000005</v>
      </c>
      <c r="AM59" s="58" t="s">
        <v>51</v>
      </c>
      <c r="AN59" s="59"/>
      <c r="AO59" s="59"/>
      <c r="AP59" s="59">
        <f t="shared" si="0"/>
        <v>0</v>
      </c>
      <c r="AQ59" s="59"/>
      <c r="AR59" s="59">
        <f t="shared" si="1"/>
        <v>0</v>
      </c>
      <c r="AS59" s="16">
        <f t="shared" si="2"/>
        <v>1</v>
      </c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</row>
    <row r="60" spans="1:76" s="17" customFormat="1" ht="33" customHeight="1" x14ac:dyDescent="0.25">
      <c r="A60" s="55" t="s">
        <v>157</v>
      </c>
      <c r="B60" s="56" t="s">
        <v>158</v>
      </c>
      <c r="C60" s="57" t="s">
        <v>159</v>
      </c>
      <c r="D60" s="57" t="s">
        <v>80</v>
      </c>
      <c r="E60" s="64">
        <v>2022</v>
      </c>
      <c r="F60" s="64">
        <v>2022</v>
      </c>
      <c r="G60" s="64">
        <v>2022</v>
      </c>
      <c r="H60" s="58">
        <v>9.2999999999999999E-2</v>
      </c>
      <c r="I60" s="57" t="s">
        <v>51</v>
      </c>
      <c r="J60" s="58">
        <v>0</v>
      </c>
      <c r="K60" s="58">
        <v>1.18</v>
      </c>
      <c r="L60" s="58">
        <v>0</v>
      </c>
      <c r="M60" s="58">
        <v>0</v>
      </c>
      <c r="N60" s="58">
        <v>1.18</v>
      </c>
      <c r="O60" s="58">
        <v>0</v>
      </c>
      <c r="P60" s="58">
        <v>0.95699999999999996</v>
      </c>
      <c r="Q60" s="63">
        <v>0</v>
      </c>
      <c r="R60" s="63">
        <v>0.71899999999999997</v>
      </c>
      <c r="S60" s="63">
        <v>0.23373282000000001</v>
      </c>
      <c r="T60" s="63">
        <v>4.0000000000000001E-3</v>
      </c>
      <c r="U60" s="58">
        <v>0</v>
      </c>
      <c r="V60" s="58">
        <v>0</v>
      </c>
      <c r="W60" s="58">
        <v>0</v>
      </c>
      <c r="X60" s="58">
        <v>0</v>
      </c>
      <c r="Y60" s="58" t="s">
        <v>51</v>
      </c>
      <c r="Z60" s="58" t="s">
        <v>51</v>
      </c>
      <c r="AA60" s="58">
        <v>0</v>
      </c>
      <c r="AB60" s="58" t="s">
        <v>51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1.18</v>
      </c>
      <c r="AJ60" s="58">
        <v>0.95699999999999996</v>
      </c>
      <c r="AK60" s="58">
        <v>1.18</v>
      </c>
      <c r="AL60" s="58">
        <v>0.95699999999999996</v>
      </c>
      <c r="AM60" s="58" t="s">
        <v>51</v>
      </c>
      <c r="AN60" s="59"/>
      <c r="AO60" s="59"/>
      <c r="AP60" s="59">
        <f t="shared" si="0"/>
        <v>0</v>
      </c>
      <c r="AQ60" s="59"/>
      <c r="AR60" s="59">
        <f t="shared" si="1"/>
        <v>0</v>
      </c>
      <c r="AS60" s="16">
        <f t="shared" si="2"/>
        <v>1</v>
      </c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</row>
    <row r="61" spans="1:76" s="17" customFormat="1" ht="33" customHeight="1" x14ac:dyDescent="0.25">
      <c r="A61" s="82" t="s">
        <v>160</v>
      </c>
      <c r="B61" s="83" t="s">
        <v>161</v>
      </c>
      <c r="C61" s="84" t="s">
        <v>162</v>
      </c>
      <c r="D61" s="84" t="s">
        <v>80</v>
      </c>
      <c r="E61" s="88">
        <v>2022</v>
      </c>
      <c r="F61" s="88">
        <v>2022</v>
      </c>
      <c r="G61" s="88">
        <v>2022</v>
      </c>
      <c r="H61" s="85">
        <v>0</v>
      </c>
      <c r="I61" s="84" t="s">
        <v>51</v>
      </c>
      <c r="J61" s="85">
        <v>0</v>
      </c>
      <c r="K61" s="85">
        <v>0.57899999999999996</v>
      </c>
      <c r="L61" s="85">
        <v>0</v>
      </c>
      <c r="M61" s="85">
        <v>0</v>
      </c>
      <c r="N61" s="85">
        <v>0.57899999999999996</v>
      </c>
      <c r="O61" s="85">
        <v>0</v>
      </c>
      <c r="P61" s="85">
        <v>0</v>
      </c>
      <c r="Q61" s="86">
        <v>0</v>
      </c>
      <c r="R61" s="86">
        <v>0</v>
      </c>
      <c r="S61" s="86">
        <v>0</v>
      </c>
      <c r="T61" s="86">
        <v>0</v>
      </c>
      <c r="U61" s="85">
        <v>0</v>
      </c>
      <c r="V61" s="85">
        <v>0</v>
      </c>
      <c r="W61" s="85">
        <v>0</v>
      </c>
      <c r="X61" s="85">
        <v>0</v>
      </c>
      <c r="Y61" s="85" t="s">
        <v>51</v>
      </c>
      <c r="Z61" s="85" t="s">
        <v>51</v>
      </c>
      <c r="AA61" s="85">
        <v>0</v>
      </c>
      <c r="AB61" s="85" t="s">
        <v>51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0.57899999999999996</v>
      </c>
      <c r="AJ61" s="85">
        <v>0</v>
      </c>
      <c r="AK61" s="85">
        <v>0.57899999999999996</v>
      </c>
      <c r="AL61" s="85">
        <v>0</v>
      </c>
      <c r="AM61" s="85" t="s">
        <v>51</v>
      </c>
      <c r="AN61" s="87"/>
      <c r="AO61" s="87"/>
      <c r="AP61" s="87">
        <f t="shared" si="0"/>
        <v>0</v>
      </c>
      <c r="AQ61" s="87"/>
      <c r="AR61" s="16">
        <f t="shared" si="1"/>
        <v>1</v>
      </c>
      <c r="AS61" s="16">
        <f t="shared" si="2"/>
        <v>0</v>
      </c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</row>
    <row r="62" spans="1:76" s="17" customFormat="1" ht="33" customHeight="1" x14ac:dyDescent="0.25">
      <c r="A62" s="82" t="s">
        <v>163</v>
      </c>
      <c r="B62" s="83" t="s">
        <v>164</v>
      </c>
      <c r="C62" s="84" t="s">
        <v>165</v>
      </c>
      <c r="D62" s="84" t="s">
        <v>80</v>
      </c>
      <c r="E62" s="88">
        <v>2022</v>
      </c>
      <c r="F62" s="88">
        <v>2022</v>
      </c>
      <c r="G62" s="88">
        <v>2022</v>
      </c>
      <c r="H62" s="85">
        <v>0</v>
      </c>
      <c r="I62" s="84" t="s">
        <v>51</v>
      </c>
      <c r="J62" s="85">
        <v>0</v>
      </c>
      <c r="K62" s="85">
        <v>1.319</v>
      </c>
      <c r="L62" s="85">
        <v>0</v>
      </c>
      <c r="M62" s="85">
        <v>0</v>
      </c>
      <c r="N62" s="85">
        <v>1.319</v>
      </c>
      <c r="O62" s="85">
        <v>0</v>
      </c>
      <c r="P62" s="85">
        <v>0</v>
      </c>
      <c r="Q62" s="86">
        <v>0</v>
      </c>
      <c r="R62" s="86">
        <v>0</v>
      </c>
      <c r="S62" s="86">
        <v>0</v>
      </c>
      <c r="T62" s="86">
        <v>0</v>
      </c>
      <c r="U62" s="85">
        <v>0</v>
      </c>
      <c r="V62" s="85">
        <v>0</v>
      </c>
      <c r="W62" s="85">
        <v>0</v>
      </c>
      <c r="X62" s="85">
        <v>0</v>
      </c>
      <c r="Y62" s="85" t="s">
        <v>51</v>
      </c>
      <c r="Z62" s="85" t="s">
        <v>51</v>
      </c>
      <c r="AA62" s="85">
        <v>0</v>
      </c>
      <c r="AB62" s="85" t="s">
        <v>51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1.319</v>
      </c>
      <c r="AJ62" s="85">
        <v>0</v>
      </c>
      <c r="AK62" s="85">
        <v>1.319</v>
      </c>
      <c r="AL62" s="85">
        <v>0</v>
      </c>
      <c r="AM62" s="85" t="s">
        <v>51</v>
      </c>
      <c r="AN62" s="87"/>
      <c r="AO62" s="87"/>
      <c r="AP62" s="87">
        <f t="shared" si="0"/>
        <v>0</v>
      </c>
      <c r="AQ62" s="87"/>
      <c r="AR62" s="16">
        <f t="shared" si="1"/>
        <v>1</v>
      </c>
      <c r="AS62" s="16">
        <f t="shared" si="2"/>
        <v>0</v>
      </c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</row>
    <row r="63" spans="1:76" s="17" customFormat="1" ht="33" customHeight="1" x14ac:dyDescent="0.25">
      <c r="A63" s="82" t="s">
        <v>166</v>
      </c>
      <c r="B63" s="83" t="s">
        <v>167</v>
      </c>
      <c r="C63" s="84" t="s">
        <v>168</v>
      </c>
      <c r="D63" s="84" t="s">
        <v>80</v>
      </c>
      <c r="E63" s="88">
        <v>2022</v>
      </c>
      <c r="F63" s="88">
        <v>2022</v>
      </c>
      <c r="G63" s="88">
        <v>2022</v>
      </c>
      <c r="H63" s="85">
        <v>0</v>
      </c>
      <c r="I63" s="84" t="s">
        <v>51</v>
      </c>
      <c r="J63" s="85">
        <v>0</v>
      </c>
      <c r="K63" s="85">
        <v>0.81699999999999995</v>
      </c>
      <c r="L63" s="85">
        <v>0</v>
      </c>
      <c r="M63" s="85">
        <v>0</v>
      </c>
      <c r="N63" s="85">
        <v>0.81699999999999995</v>
      </c>
      <c r="O63" s="85">
        <v>0</v>
      </c>
      <c r="P63" s="85">
        <v>0</v>
      </c>
      <c r="Q63" s="86">
        <v>0</v>
      </c>
      <c r="R63" s="86">
        <v>0</v>
      </c>
      <c r="S63" s="86">
        <v>0</v>
      </c>
      <c r="T63" s="86">
        <v>0</v>
      </c>
      <c r="U63" s="85">
        <v>0</v>
      </c>
      <c r="V63" s="85">
        <v>0</v>
      </c>
      <c r="W63" s="85">
        <v>0</v>
      </c>
      <c r="X63" s="85">
        <v>0</v>
      </c>
      <c r="Y63" s="85" t="s">
        <v>51</v>
      </c>
      <c r="Z63" s="85" t="s">
        <v>51</v>
      </c>
      <c r="AA63" s="85">
        <v>0</v>
      </c>
      <c r="AB63" s="85" t="s">
        <v>51</v>
      </c>
      <c r="AC63" s="85">
        <v>0</v>
      </c>
      <c r="AD63" s="85">
        <v>0</v>
      </c>
      <c r="AE63" s="85">
        <v>0</v>
      </c>
      <c r="AF63" s="85">
        <v>0</v>
      </c>
      <c r="AG63" s="85"/>
      <c r="AH63" s="85"/>
      <c r="AI63" s="85">
        <v>0.81699999999999995</v>
      </c>
      <c r="AJ63" s="85">
        <v>0</v>
      </c>
      <c r="AK63" s="85">
        <v>0.81699999999999995</v>
      </c>
      <c r="AL63" s="85">
        <v>0</v>
      </c>
      <c r="AM63" s="85" t="s">
        <v>51</v>
      </c>
      <c r="AN63" s="87"/>
      <c r="AO63" s="87"/>
      <c r="AP63" s="87">
        <f t="shared" si="0"/>
        <v>0</v>
      </c>
      <c r="AQ63" s="87"/>
      <c r="AR63" s="16">
        <f t="shared" si="1"/>
        <v>1</v>
      </c>
      <c r="AS63" s="16">
        <f t="shared" si="2"/>
        <v>0</v>
      </c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</row>
    <row r="64" spans="1:76" s="17" customFormat="1" ht="33" customHeight="1" x14ac:dyDescent="0.25">
      <c r="A64" s="12" t="s">
        <v>169</v>
      </c>
      <c r="B64" s="13" t="s">
        <v>170</v>
      </c>
      <c r="C64" s="14" t="s">
        <v>171</v>
      </c>
      <c r="D64" s="14" t="s">
        <v>80</v>
      </c>
      <c r="E64" s="19">
        <v>2021</v>
      </c>
      <c r="F64" s="25" t="s">
        <v>51</v>
      </c>
      <c r="G64" s="19">
        <v>2021</v>
      </c>
      <c r="H64" s="15">
        <v>0</v>
      </c>
      <c r="I64" s="14" t="s">
        <v>51</v>
      </c>
      <c r="J64" s="15">
        <v>0</v>
      </c>
      <c r="K64" s="15">
        <v>1.389176</v>
      </c>
      <c r="L64" s="15">
        <v>0</v>
      </c>
      <c r="M64" s="15">
        <v>0</v>
      </c>
      <c r="N64" s="15">
        <v>1.389</v>
      </c>
      <c r="O64" s="15">
        <v>0</v>
      </c>
      <c r="P64" s="15">
        <v>1.4046512900000001</v>
      </c>
      <c r="Q64" s="18">
        <v>0</v>
      </c>
      <c r="R64" s="18">
        <v>1.4019999999999999</v>
      </c>
      <c r="S64" s="18">
        <v>0</v>
      </c>
      <c r="T64" s="18">
        <v>3.0000000000000001E-3</v>
      </c>
      <c r="U64" s="15">
        <v>0</v>
      </c>
      <c r="V64" s="15">
        <v>1.389176</v>
      </c>
      <c r="W64" s="15">
        <v>0</v>
      </c>
      <c r="X64" s="15">
        <v>1.389176</v>
      </c>
      <c r="Y64" s="15" t="s">
        <v>51</v>
      </c>
      <c r="Z64" s="15" t="s">
        <v>51</v>
      </c>
      <c r="AA64" s="15">
        <v>0</v>
      </c>
      <c r="AB64" s="15" t="s">
        <v>51</v>
      </c>
      <c r="AC64" s="15">
        <v>0</v>
      </c>
      <c r="AD64" s="15">
        <v>0</v>
      </c>
      <c r="AE64" s="15">
        <v>0</v>
      </c>
      <c r="AF64" s="15">
        <v>0</v>
      </c>
      <c r="AG64" s="18">
        <v>1.389176</v>
      </c>
      <c r="AH64" s="18">
        <v>1.4046512900000001</v>
      </c>
      <c r="AI64" s="15">
        <v>0</v>
      </c>
      <c r="AJ64" s="15">
        <v>0</v>
      </c>
      <c r="AK64" s="15">
        <v>1.389176</v>
      </c>
      <c r="AL64" s="15">
        <v>1.4046512900000001</v>
      </c>
      <c r="AM64" s="15" t="s">
        <v>51</v>
      </c>
      <c r="AN64" s="16"/>
      <c r="AO64" s="16"/>
      <c r="AP64" s="16">
        <f t="shared" si="0"/>
        <v>0</v>
      </c>
      <c r="AQ64" s="16"/>
      <c r="AR64" s="16">
        <f t="shared" si="1"/>
        <v>0</v>
      </c>
      <c r="AS64" s="16">
        <f t="shared" si="2"/>
        <v>0</v>
      </c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</row>
    <row r="65" spans="1:76" s="17" customFormat="1" ht="33" customHeight="1" x14ac:dyDescent="0.25">
      <c r="A65" s="12" t="s">
        <v>172</v>
      </c>
      <c r="B65" s="13" t="s">
        <v>173</v>
      </c>
      <c r="C65" s="14" t="s">
        <v>174</v>
      </c>
      <c r="D65" s="14" t="s">
        <v>80</v>
      </c>
      <c r="E65" s="19">
        <v>2021</v>
      </c>
      <c r="F65" s="25" t="s">
        <v>51</v>
      </c>
      <c r="G65" s="19">
        <v>2021</v>
      </c>
      <c r="H65" s="15">
        <v>0</v>
      </c>
      <c r="I65" s="14" t="s">
        <v>51</v>
      </c>
      <c r="J65" s="15">
        <v>0</v>
      </c>
      <c r="K65" s="15">
        <v>0.426394</v>
      </c>
      <c r="L65" s="15">
        <v>0</v>
      </c>
      <c r="M65" s="15">
        <v>0</v>
      </c>
      <c r="N65" s="15">
        <v>0.42599999999999999</v>
      </c>
      <c r="O65" s="15">
        <v>0</v>
      </c>
      <c r="P65" s="15">
        <v>0.41481895000000002</v>
      </c>
      <c r="Q65" s="18">
        <v>0</v>
      </c>
      <c r="R65" s="18">
        <v>0.41499999999999998</v>
      </c>
      <c r="S65" s="18">
        <v>0</v>
      </c>
      <c r="T65" s="18">
        <v>0</v>
      </c>
      <c r="U65" s="15">
        <v>0</v>
      </c>
      <c r="V65" s="15">
        <v>0.426394</v>
      </c>
      <c r="W65" s="15">
        <v>0</v>
      </c>
      <c r="X65" s="15">
        <v>0.426394</v>
      </c>
      <c r="Y65" s="15" t="s">
        <v>51</v>
      </c>
      <c r="Z65" s="15" t="s">
        <v>51</v>
      </c>
      <c r="AA65" s="15">
        <v>0</v>
      </c>
      <c r="AB65" s="15" t="s">
        <v>51</v>
      </c>
      <c r="AC65" s="15">
        <v>0</v>
      </c>
      <c r="AD65" s="15">
        <v>0</v>
      </c>
      <c r="AE65" s="15">
        <v>0</v>
      </c>
      <c r="AF65" s="15">
        <v>0</v>
      </c>
      <c r="AG65" s="24">
        <v>0.426394</v>
      </c>
      <c r="AH65" s="24">
        <v>0.41481895000000002</v>
      </c>
      <c r="AI65" s="15">
        <v>0</v>
      </c>
      <c r="AJ65" s="15">
        <v>0</v>
      </c>
      <c r="AK65" s="15">
        <v>0.426394</v>
      </c>
      <c r="AL65" s="15">
        <v>0.41481895000000002</v>
      </c>
      <c r="AM65" s="15" t="s">
        <v>51</v>
      </c>
      <c r="AN65" s="16"/>
      <c r="AO65" s="16"/>
      <c r="AP65" s="16">
        <f t="shared" si="0"/>
        <v>0</v>
      </c>
      <c r="AQ65" s="16"/>
      <c r="AR65" s="16">
        <f t="shared" si="1"/>
        <v>0</v>
      </c>
      <c r="AS65" s="16">
        <f t="shared" si="2"/>
        <v>0</v>
      </c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</row>
    <row r="66" spans="1:76" s="17" customFormat="1" ht="33" customHeight="1" x14ac:dyDescent="0.25">
      <c r="A66" s="71" t="s">
        <v>175</v>
      </c>
      <c r="B66" s="72" t="s">
        <v>176</v>
      </c>
      <c r="C66" s="73" t="s">
        <v>177</v>
      </c>
      <c r="D66" s="73" t="s">
        <v>80</v>
      </c>
      <c r="E66" s="80">
        <v>2022</v>
      </c>
      <c r="F66" s="74" t="s">
        <v>51</v>
      </c>
      <c r="G66" s="80">
        <v>2022</v>
      </c>
      <c r="H66" s="75">
        <v>0.28768715</v>
      </c>
      <c r="I66" s="73" t="s">
        <v>51</v>
      </c>
      <c r="J66" s="75">
        <v>1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75">
        <v>1.9910000000000001</v>
      </c>
      <c r="Q66" s="81">
        <v>0</v>
      </c>
      <c r="R66" s="81">
        <v>1.9910000000000001</v>
      </c>
      <c r="S66" s="81">
        <v>0</v>
      </c>
      <c r="T66" s="81">
        <v>0</v>
      </c>
      <c r="U66" s="75">
        <v>0</v>
      </c>
      <c r="V66" s="75">
        <v>0</v>
      </c>
      <c r="W66" s="75">
        <v>0</v>
      </c>
      <c r="X66" s="75">
        <v>0</v>
      </c>
      <c r="Y66" s="75" t="s">
        <v>51</v>
      </c>
      <c r="Z66" s="75" t="s">
        <v>51</v>
      </c>
      <c r="AA66" s="75">
        <v>0</v>
      </c>
      <c r="AB66" s="75" t="s">
        <v>51</v>
      </c>
      <c r="AC66" s="75">
        <v>0</v>
      </c>
      <c r="AD66" s="75">
        <v>0</v>
      </c>
      <c r="AE66" s="75">
        <v>0</v>
      </c>
      <c r="AF66" s="75">
        <v>0</v>
      </c>
      <c r="AG66" s="75">
        <v>0</v>
      </c>
      <c r="AH66" s="75">
        <v>0</v>
      </c>
      <c r="AI66" s="75">
        <v>0</v>
      </c>
      <c r="AJ66" s="75">
        <v>1.9910000000000001</v>
      </c>
      <c r="AK66" s="75">
        <v>0</v>
      </c>
      <c r="AL66" s="75">
        <v>1.9910000000000001</v>
      </c>
      <c r="AM66" s="75" t="s">
        <v>51</v>
      </c>
      <c r="AN66" s="79"/>
      <c r="AO66" s="79"/>
      <c r="AP66" s="16">
        <f t="shared" si="0"/>
        <v>1</v>
      </c>
      <c r="AQ66" s="16"/>
      <c r="AR66" s="16">
        <f t="shared" si="1"/>
        <v>0</v>
      </c>
      <c r="AS66" s="16">
        <f t="shared" si="2"/>
        <v>0</v>
      </c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</row>
    <row r="67" spans="1:76" s="17" customFormat="1" ht="45" customHeight="1" x14ac:dyDescent="0.25">
      <c r="A67" s="55" t="s">
        <v>178</v>
      </c>
      <c r="B67" s="56" t="s">
        <v>179</v>
      </c>
      <c r="C67" s="57" t="s">
        <v>56</v>
      </c>
      <c r="D67" s="57" t="s">
        <v>51</v>
      </c>
      <c r="E67" s="57" t="s">
        <v>51</v>
      </c>
      <c r="F67" s="57" t="s">
        <v>51</v>
      </c>
      <c r="G67" s="57" t="s">
        <v>51</v>
      </c>
      <c r="H67" s="58">
        <v>0.268766</v>
      </c>
      <c r="I67" s="57" t="s">
        <v>51</v>
      </c>
      <c r="J67" s="58">
        <v>0</v>
      </c>
      <c r="K67" s="58">
        <v>8.5788349999999998</v>
      </c>
      <c r="L67" s="58">
        <v>0</v>
      </c>
      <c r="M67" s="58">
        <v>0</v>
      </c>
      <c r="N67" s="58">
        <v>8.5790000000000006</v>
      </c>
      <c r="O67" s="58">
        <v>0</v>
      </c>
      <c r="P67" s="58">
        <v>8.18750745</v>
      </c>
      <c r="Q67" s="58">
        <v>0</v>
      </c>
      <c r="R67" s="58">
        <v>0.34399999999999997</v>
      </c>
      <c r="S67" s="58">
        <v>6.4770000000000003</v>
      </c>
      <c r="T67" s="58">
        <v>1.367</v>
      </c>
      <c r="U67" s="58">
        <v>0.268766</v>
      </c>
      <c r="V67" s="58">
        <v>6.7468349999999999</v>
      </c>
      <c r="W67" s="58">
        <v>0.268766</v>
      </c>
      <c r="X67" s="58">
        <v>6.7468349999999999</v>
      </c>
      <c r="Y67" s="58" t="s">
        <v>51</v>
      </c>
      <c r="Z67" s="58" t="s">
        <v>51</v>
      </c>
      <c r="AA67" s="58">
        <v>0</v>
      </c>
      <c r="AB67" s="58" t="s">
        <v>51</v>
      </c>
      <c r="AC67" s="58">
        <v>0</v>
      </c>
      <c r="AD67" s="58">
        <v>0</v>
      </c>
      <c r="AE67" s="58">
        <v>0</v>
      </c>
      <c r="AF67" s="58">
        <v>0</v>
      </c>
      <c r="AG67" s="58">
        <v>6.7468349999999999</v>
      </c>
      <c r="AH67" s="58">
        <v>4.3375074500000004</v>
      </c>
      <c r="AI67" s="58">
        <v>1.8320000000000001</v>
      </c>
      <c r="AJ67" s="58">
        <v>3.85</v>
      </c>
      <c r="AK67" s="58">
        <v>8.5788349999999998</v>
      </c>
      <c r="AL67" s="58">
        <v>8.18750745</v>
      </c>
      <c r="AM67" s="58" t="s">
        <v>51</v>
      </c>
      <c r="AN67" s="59"/>
      <c r="AO67" s="59"/>
      <c r="AP67" s="59">
        <f t="shared" si="0"/>
        <v>0</v>
      </c>
      <c r="AQ67" s="59"/>
      <c r="AR67" s="59">
        <f t="shared" si="1"/>
        <v>0</v>
      </c>
      <c r="AS67" s="16">
        <f t="shared" si="2"/>
        <v>1</v>
      </c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</row>
    <row r="68" spans="1:76" s="17" customFormat="1" ht="45" customHeight="1" x14ac:dyDescent="0.25">
      <c r="A68" s="12" t="s">
        <v>180</v>
      </c>
      <c r="B68" s="13" t="s">
        <v>181</v>
      </c>
      <c r="C68" s="14" t="s">
        <v>56</v>
      </c>
      <c r="D68" s="14" t="s">
        <v>51</v>
      </c>
      <c r="E68" s="14" t="s">
        <v>51</v>
      </c>
      <c r="F68" s="14" t="s">
        <v>51</v>
      </c>
      <c r="G68" s="14" t="s">
        <v>51</v>
      </c>
      <c r="H68" s="15">
        <v>0</v>
      </c>
      <c r="I68" s="14" t="s">
        <v>51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 t="s">
        <v>51</v>
      </c>
      <c r="Z68" s="15" t="s">
        <v>51</v>
      </c>
      <c r="AA68" s="15">
        <v>0</v>
      </c>
      <c r="AB68" s="15" t="s">
        <v>51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 t="s">
        <v>51</v>
      </c>
      <c r="AN68" s="16"/>
      <c r="AO68" s="16"/>
      <c r="AP68" s="16">
        <f t="shared" si="0"/>
        <v>0</v>
      </c>
      <c r="AQ68" s="16"/>
      <c r="AR68" s="16">
        <f t="shared" si="1"/>
        <v>0</v>
      </c>
      <c r="AS68" s="16">
        <f t="shared" si="2"/>
        <v>0</v>
      </c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</row>
    <row r="69" spans="1:76" s="17" customFormat="1" ht="45" customHeight="1" x14ac:dyDescent="0.25">
      <c r="A69" s="12" t="s">
        <v>182</v>
      </c>
      <c r="B69" s="13" t="s">
        <v>183</v>
      </c>
      <c r="C69" s="14" t="s">
        <v>56</v>
      </c>
      <c r="D69" s="14" t="s">
        <v>51</v>
      </c>
      <c r="E69" s="14" t="s">
        <v>51</v>
      </c>
      <c r="F69" s="14" t="s">
        <v>51</v>
      </c>
      <c r="G69" s="14" t="s">
        <v>51</v>
      </c>
      <c r="H69" s="15">
        <v>0</v>
      </c>
      <c r="I69" s="14" t="s">
        <v>51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 t="s">
        <v>51</v>
      </c>
      <c r="Z69" s="15" t="s">
        <v>51</v>
      </c>
      <c r="AA69" s="15">
        <v>0</v>
      </c>
      <c r="AB69" s="15" t="s">
        <v>51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 t="s">
        <v>51</v>
      </c>
      <c r="AN69" s="16"/>
      <c r="AO69" s="16"/>
      <c r="AP69" s="16">
        <f t="shared" si="0"/>
        <v>0</v>
      </c>
      <c r="AQ69" s="16"/>
      <c r="AR69" s="16">
        <f t="shared" si="1"/>
        <v>0</v>
      </c>
      <c r="AS69" s="16">
        <f t="shared" si="2"/>
        <v>0</v>
      </c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</row>
    <row r="70" spans="1:76" s="17" customFormat="1" ht="45" customHeight="1" x14ac:dyDescent="0.25">
      <c r="A70" s="12" t="s">
        <v>184</v>
      </c>
      <c r="B70" s="13" t="s">
        <v>185</v>
      </c>
      <c r="C70" s="14" t="s">
        <v>56</v>
      </c>
      <c r="D70" s="14" t="s">
        <v>51</v>
      </c>
      <c r="E70" s="14" t="s">
        <v>51</v>
      </c>
      <c r="F70" s="14" t="s">
        <v>51</v>
      </c>
      <c r="G70" s="14" t="s">
        <v>51</v>
      </c>
      <c r="H70" s="15">
        <v>0</v>
      </c>
      <c r="I70" s="14" t="s">
        <v>51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 t="s">
        <v>51</v>
      </c>
      <c r="Z70" s="15" t="s">
        <v>51</v>
      </c>
      <c r="AA70" s="15">
        <v>0</v>
      </c>
      <c r="AB70" s="15" t="s">
        <v>51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 t="s">
        <v>51</v>
      </c>
      <c r="AN70" s="16"/>
      <c r="AO70" s="16"/>
      <c r="AP70" s="16">
        <f t="shared" si="0"/>
        <v>0</v>
      </c>
      <c r="AQ70" s="16"/>
      <c r="AR70" s="16">
        <f t="shared" si="1"/>
        <v>0</v>
      </c>
      <c r="AS70" s="16">
        <f t="shared" si="2"/>
        <v>0</v>
      </c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</row>
    <row r="71" spans="1:76" s="17" customFormat="1" ht="45" customHeight="1" x14ac:dyDescent="0.25">
      <c r="A71" s="12" t="s">
        <v>186</v>
      </c>
      <c r="B71" s="13" t="s">
        <v>187</v>
      </c>
      <c r="C71" s="14" t="s">
        <v>56</v>
      </c>
      <c r="D71" s="14" t="s">
        <v>51</v>
      </c>
      <c r="E71" s="14" t="s">
        <v>51</v>
      </c>
      <c r="F71" s="14" t="s">
        <v>51</v>
      </c>
      <c r="G71" s="14" t="s">
        <v>51</v>
      </c>
      <c r="H71" s="15">
        <v>0</v>
      </c>
      <c r="I71" s="14" t="s">
        <v>51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 t="s">
        <v>51</v>
      </c>
      <c r="Z71" s="15" t="s">
        <v>51</v>
      </c>
      <c r="AA71" s="15">
        <v>0</v>
      </c>
      <c r="AB71" s="15" t="s">
        <v>51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 t="s">
        <v>51</v>
      </c>
      <c r="AN71" s="16"/>
      <c r="AO71" s="16"/>
      <c r="AP71" s="16">
        <f t="shared" si="0"/>
        <v>0</v>
      </c>
      <c r="AQ71" s="16"/>
      <c r="AR71" s="16">
        <f t="shared" si="1"/>
        <v>0</v>
      </c>
      <c r="AS71" s="16">
        <f t="shared" si="2"/>
        <v>0</v>
      </c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</row>
    <row r="72" spans="1:76" s="17" customFormat="1" ht="56.25" customHeight="1" x14ac:dyDescent="0.25">
      <c r="A72" s="55" t="s">
        <v>188</v>
      </c>
      <c r="B72" s="56" t="s">
        <v>189</v>
      </c>
      <c r="C72" s="57" t="s">
        <v>56</v>
      </c>
      <c r="D72" s="57" t="s">
        <v>51</v>
      </c>
      <c r="E72" s="57" t="s">
        <v>51</v>
      </c>
      <c r="F72" s="57" t="s">
        <v>51</v>
      </c>
      <c r="G72" s="57" t="s">
        <v>51</v>
      </c>
      <c r="H72" s="58">
        <v>0.268766</v>
      </c>
      <c r="I72" s="57" t="s">
        <v>51</v>
      </c>
      <c r="J72" s="58">
        <v>0</v>
      </c>
      <c r="K72" s="58">
        <v>8.5788349999999998</v>
      </c>
      <c r="L72" s="58">
        <v>0</v>
      </c>
      <c r="M72" s="58">
        <v>0</v>
      </c>
      <c r="N72" s="58">
        <v>8.5790000000000006</v>
      </c>
      <c r="O72" s="58">
        <v>0</v>
      </c>
      <c r="P72" s="58">
        <v>8.18750745</v>
      </c>
      <c r="Q72" s="63">
        <v>0</v>
      </c>
      <c r="R72" s="63">
        <v>0.34399999999999997</v>
      </c>
      <c r="S72" s="63">
        <v>6.4770000000000003</v>
      </c>
      <c r="T72" s="63">
        <v>1.367</v>
      </c>
      <c r="U72" s="58">
        <v>0.268766</v>
      </c>
      <c r="V72" s="58">
        <v>6.7468349999999999</v>
      </c>
      <c r="W72" s="58">
        <v>0.268766</v>
      </c>
      <c r="X72" s="58">
        <v>6.7468349999999999</v>
      </c>
      <c r="Y72" s="58" t="s">
        <v>51</v>
      </c>
      <c r="Z72" s="58" t="s">
        <v>51</v>
      </c>
      <c r="AA72" s="58">
        <v>0</v>
      </c>
      <c r="AB72" s="58" t="s">
        <v>51</v>
      </c>
      <c r="AC72" s="58">
        <v>0</v>
      </c>
      <c r="AD72" s="58">
        <v>0</v>
      </c>
      <c r="AE72" s="58">
        <v>0</v>
      </c>
      <c r="AF72" s="58">
        <v>0</v>
      </c>
      <c r="AG72" s="58">
        <v>6.7468349999999999</v>
      </c>
      <c r="AH72" s="58">
        <v>4.3375074500000004</v>
      </c>
      <c r="AI72" s="58">
        <v>1.8320000000000001</v>
      </c>
      <c r="AJ72" s="58">
        <v>3.85</v>
      </c>
      <c r="AK72" s="58">
        <v>8.5788349999999998</v>
      </c>
      <c r="AL72" s="58">
        <v>8.18750745</v>
      </c>
      <c r="AM72" s="58" t="s">
        <v>51</v>
      </c>
      <c r="AN72" s="59"/>
      <c r="AO72" s="59"/>
      <c r="AP72" s="59">
        <f t="shared" si="0"/>
        <v>0</v>
      </c>
      <c r="AQ72" s="59"/>
      <c r="AR72" s="59">
        <f t="shared" si="1"/>
        <v>0</v>
      </c>
      <c r="AS72" s="16">
        <f t="shared" si="2"/>
        <v>1</v>
      </c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</row>
    <row r="73" spans="1:76" s="17" customFormat="1" ht="51" customHeight="1" x14ac:dyDescent="0.25">
      <c r="A73" s="12" t="s">
        <v>190</v>
      </c>
      <c r="B73" s="13" t="s">
        <v>191</v>
      </c>
      <c r="C73" s="14" t="s">
        <v>192</v>
      </c>
      <c r="D73" s="14" t="s">
        <v>80</v>
      </c>
      <c r="E73" s="19">
        <v>2019</v>
      </c>
      <c r="F73" s="19">
        <v>2020</v>
      </c>
      <c r="G73" s="14" t="s">
        <v>51</v>
      </c>
      <c r="H73" s="15">
        <v>0.268766</v>
      </c>
      <c r="I73" s="14" t="s">
        <v>51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8">
        <v>0</v>
      </c>
      <c r="R73" s="18">
        <v>0</v>
      </c>
      <c r="S73" s="18">
        <v>0</v>
      </c>
      <c r="T73" s="18">
        <v>0</v>
      </c>
      <c r="U73" s="15">
        <v>0.268766</v>
      </c>
      <c r="V73" s="15">
        <v>0</v>
      </c>
      <c r="W73" s="15">
        <v>0.268766</v>
      </c>
      <c r="X73" s="15">
        <v>0</v>
      </c>
      <c r="Y73" s="15" t="s">
        <v>51</v>
      </c>
      <c r="Z73" s="15" t="s">
        <v>51</v>
      </c>
      <c r="AA73" s="15">
        <v>0</v>
      </c>
      <c r="AB73" s="15" t="s">
        <v>51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 t="s">
        <v>51</v>
      </c>
      <c r="AN73" s="16"/>
      <c r="AO73" s="16"/>
      <c r="AP73" s="16">
        <f t="shared" si="0"/>
        <v>0</v>
      </c>
      <c r="AQ73" s="16"/>
      <c r="AR73" s="16">
        <f t="shared" si="1"/>
        <v>0</v>
      </c>
      <c r="AS73" s="16">
        <f t="shared" si="2"/>
        <v>0</v>
      </c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</row>
    <row r="74" spans="1:76" s="17" customFormat="1" ht="43.5" customHeight="1" x14ac:dyDescent="0.25">
      <c r="A74" s="55" t="s">
        <v>193</v>
      </c>
      <c r="B74" s="67" t="s">
        <v>194</v>
      </c>
      <c r="C74" s="57" t="s">
        <v>195</v>
      </c>
      <c r="D74" s="57" t="s">
        <v>80</v>
      </c>
      <c r="E74" s="64">
        <v>2021</v>
      </c>
      <c r="F74" s="64" t="s">
        <v>51</v>
      </c>
      <c r="G74" s="57">
        <v>2021</v>
      </c>
      <c r="H74" s="58">
        <v>0</v>
      </c>
      <c r="I74" s="57" t="s">
        <v>51</v>
      </c>
      <c r="J74" s="58">
        <v>0</v>
      </c>
      <c r="K74" s="58">
        <v>8.5788349999999998</v>
      </c>
      <c r="L74" s="58">
        <v>0</v>
      </c>
      <c r="M74" s="58">
        <v>0</v>
      </c>
      <c r="N74" s="58">
        <v>8.5790000000000006</v>
      </c>
      <c r="O74" s="58">
        <v>0</v>
      </c>
      <c r="P74" s="58">
        <v>8.18750745</v>
      </c>
      <c r="Q74" s="63">
        <v>0</v>
      </c>
      <c r="R74" s="63">
        <v>0.34399999999999997</v>
      </c>
      <c r="S74" s="63">
        <v>6.4770000000000003</v>
      </c>
      <c r="T74" s="63">
        <v>1.367</v>
      </c>
      <c r="U74" s="58">
        <v>0</v>
      </c>
      <c r="V74" s="58">
        <v>0</v>
      </c>
      <c r="W74" s="58">
        <v>0</v>
      </c>
      <c r="X74" s="58">
        <v>0</v>
      </c>
      <c r="Y74" s="58" t="s">
        <v>51</v>
      </c>
      <c r="Z74" s="58" t="s">
        <v>51</v>
      </c>
      <c r="AA74" s="58">
        <v>0</v>
      </c>
      <c r="AB74" s="58" t="s">
        <v>51</v>
      </c>
      <c r="AC74" s="58">
        <v>0</v>
      </c>
      <c r="AD74" s="58">
        <v>0</v>
      </c>
      <c r="AE74" s="58">
        <v>0</v>
      </c>
      <c r="AF74" s="58">
        <v>0</v>
      </c>
      <c r="AG74" s="63">
        <v>6.7468349999999999</v>
      </c>
      <c r="AH74" s="63">
        <v>4.3375074500000004</v>
      </c>
      <c r="AI74" s="58">
        <v>1.8320000000000001</v>
      </c>
      <c r="AJ74" s="58">
        <v>3.85</v>
      </c>
      <c r="AK74" s="58">
        <v>8.5788349999999998</v>
      </c>
      <c r="AL74" s="58">
        <v>8.18750745</v>
      </c>
      <c r="AM74" s="58" t="s">
        <v>51</v>
      </c>
      <c r="AN74" s="59"/>
      <c r="AO74" s="59"/>
      <c r="AP74" s="59">
        <f t="shared" si="0"/>
        <v>0</v>
      </c>
      <c r="AQ74" s="59"/>
      <c r="AR74" s="59">
        <f t="shared" si="1"/>
        <v>0</v>
      </c>
      <c r="AS74" s="16">
        <f t="shared" si="2"/>
        <v>1</v>
      </c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</row>
    <row r="75" spans="1:76" s="17" customFormat="1" ht="60" customHeight="1" x14ac:dyDescent="0.25">
      <c r="A75" s="12" t="s">
        <v>196</v>
      </c>
      <c r="B75" s="13" t="s">
        <v>197</v>
      </c>
      <c r="C75" s="14" t="s">
        <v>56</v>
      </c>
      <c r="D75" s="14" t="s">
        <v>51</v>
      </c>
      <c r="E75" s="14" t="s">
        <v>51</v>
      </c>
      <c r="F75" s="14" t="s">
        <v>51</v>
      </c>
      <c r="G75" s="14" t="s">
        <v>51</v>
      </c>
      <c r="H75" s="15">
        <v>0</v>
      </c>
      <c r="I75" s="14" t="s">
        <v>51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 t="s">
        <v>51</v>
      </c>
      <c r="Z75" s="15" t="s">
        <v>51</v>
      </c>
      <c r="AA75" s="15">
        <v>0</v>
      </c>
      <c r="AB75" s="15" t="s">
        <v>51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 t="s">
        <v>51</v>
      </c>
      <c r="AN75" s="16"/>
      <c r="AO75" s="16"/>
      <c r="AP75" s="16">
        <f t="shared" si="0"/>
        <v>0</v>
      </c>
      <c r="AQ75" s="16"/>
      <c r="AR75" s="16">
        <f t="shared" si="1"/>
        <v>0</v>
      </c>
      <c r="AS75" s="16">
        <f t="shared" si="2"/>
        <v>0</v>
      </c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</row>
    <row r="76" spans="1:76" s="17" customFormat="1" ht="55.5" customHeight="1" x14ac:dyDescent="0.25">
      <c r="A76" s="12" t="s">
        <v>198</v>
      </c>
      <c r="B76" s="13" t="s">
        <v>199</v>
      </c>
      <c r="C76" s="14" t="s">
        <v>56</v>
      </c>
      <c r="D76" s="14" t="s">
        <v>51</v>
      </c>
      <c r="E76" s="14" t="s">
        <v>51</v>
      </c>
      <c r="F76" s="14" t="s">
        <v>51</v>
      </c>
      <c r="G76" s="14" t="s">
        <v>51</v>
      </c>
      <c r="H76" s="15">
        <v>0</v>
      </c>
      <c r="I76" s="14" t="s">
        <v>51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 t="s">
        <v>51</v>
      </c>
      <c r="Z76" s="15" t="s">
        <v>51</v>
      </c>
      <c r="AA76" s="15">
        <v>0</v>
      </c>
      <c r="AB76" s="15" t="s">
        <v>51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 t="s">
        <v>51</v>
      </c>
      <c r="AN76" s="16"/>
      <c r="AO76" s="16"/>
      <c r="AP76" s="16">
        <f t="shared" si="0"/>
        <v>0</v>
      </c>
      <c r="AQ76" s="16"/>
      <c r="AR76" s="16">
        <f t="shared" si="1"/>
        <v>0</v>
      </c>
      <c r="AS76" s="16">
        <f t="shared" si="2"/>
        <v>0</v>
      </c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</row>
    <row r="77" spans="1:76" s="17" customFormat="1" ht="58.5" customHeight="1" x14ac:dyDescent="0.25">
      <c r="A77" s="12" t="s">
        <v>200</v>
      </c>
      <c r="B77" s="13" t="s">
        <v>201</v>
      </c>
      <c r="C77" s="14" t="s">
        <v>56</v>
      </c>
      <c r="D77" s="14" t="s">
        <v>51</v>
      </c>
      <c r="E77" s="14" t="s">
        <v>51</v>
      </c>
      <c r="F77" s="14" t="s">
        <v>51</v>
      </c>
      <c r="G77" s="14" t="s">
        <v>51</v>
      </c>
      <c r="H77" s="15">
        <v>0</v>
      </c>
      <c r="I77" s="14" t="s">
        <v>51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 t="s">
        <v>51</v>
      </c>
      <c r="Z77" s="15" t="s">
        <v>51</v>
      </c>
      <c r="AA77" s="15">
        <v>0</v>
      </c>
      <c r="AB77" s="15" t="s">
        <v>51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 t="s">
        <v>51</v>
      </c>
      <c r="AN77" s="16"/>
      <c r="AO77" s="16"/>
      <c r="AP77" s="16">
        <f t="shared" si="0"/>
        <v>0</v>
      </c>
      <c r="AQ77" s="16"/>
      <c r="AR77" s="16">
        <f t="shared" si="1"/>
        <v>0</v>
      </c>
      <c r="AS77" s="16">
        <f t="shared" si="2"/>
        <v>0</v>
      </c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</row>
    <row r="78" spans="1:76" s="17" customFormat="1" ht="54" customHeight="1" x14ac:dyDescent="0.25">
      <c r="A78" s="55" t="s">
        <v>202</v>
      </c>
      <c r="B78" s="56" t="s">
        <v>203</v>
      </c>
      <c r="C78" s="57" t="s">
        <v>56</v>
      </c>
      <c r="D78" s="57" t="s">
        <v>51</v>
      </c>
      <c r="E78" s="57" t="s">
        <v>51</v>
      </c>
      <c r="F78" s="57" t="s">
        <v>51</v>
      </c>
      <c r="G78" s="57" t="s">
        <v>51</v>
      </c>
      <c r="H78" s="58">
        <v>8.3791309999999992</v>
      </c>
      <c r="I78" s="57" t="s">
        <v>51</v>
      </c>
      <c r="J78" s="58">
        <v>0</v>
      </c>
      <c r="K78" s="58">
        <v>7.5837460000000005</v>
      </c>
      <c r="L78" s="58">
        <v>4.7346610169491532</v>
      </c>
      <c r="M78" s="58">
        <v>1.4871186440677966</v>
      </c>
      <c r="N78" s="58">
        <v>1.3619663389830508</v>
      </c>
      <c r="O78" s="58">
        <v>0</v>
      </c>
      <c r="P78" s="58">
        <v>8.2652649999999994</v>
      </c>
      <c r="Q78" s="63">
        <v>4.7350000000000003</v>
      </c>
      <c r="R78" s="63">
        <v>1.4871186440677966</v>
      </c>
      <c r="S78" s="63">
        <v>2.0431463559322025</v>
      </c>
      <c r="T78" s="63">
        <v>0</v>
      </c>
      <c r="U78" s="58">
        <v>8.3791309999999992</v>
      </c>
      <c r="V78" s="58">
        <v>2.8490000000000002</v>
      </c>
      <c r="W78" s="58">
        <v>8.3791309999999992</v>
      </c>
      <c r="X78" s="58">
        <v>2.8490000000000002</v>
      </c>
      <c r="Y78" s="58" t="s">
        <v>51</v>
      </c>
      <c r="Z78" s="58" t="s">
        <v>51</v>
      </c>
      <c r="AA78" s="58">
        <v>0</v>
      </c>
      <c r="AB78" s="58" t="s">
        <v>51</v>
      </c>
      <c r="AC78" s="58">
        <v>0</v>
      </c>
      <c r="AD78" s="58">
        <v>0</v>
      </c>
      <c r="AE78" s="58">
        <v>0</v>
      </c>
      <c r="AF78" s="58">
        <v>0</v>
      </c>
      <c r="AG78" s="58">
        <v>2.8490000000000002</v>
      </c>
      <c r="AH78" s="58">
        <v>2.8062649999999998</v>
      </c>
      <c r="AI78" s="58">
        <v>4.7347460000000003</v>
      </c>
      <c r="AJ78" s="58">
        <v>5.4589999999999996</v>
      </c>
      <c r="AK78" s="58">
        <v>7.5837460000000005</v>
      </c>
      <c r="AL78" s="58">
        <v>8.2652649999999994</v>
      </c>
      <c r="AM78" s="58" t="s">
        <v>51</v>
      </c>
      <c r="AN78" s="59"/>
      <c r="AO78" s="59"/>
      <c r="AP78" s="59">
        <f t="shared" ref="AP78:AP110" si="3">IF(AND(AI78=0,AJ78&gt;0,AC78=0,AD78=0,AE78=0,AF78=0,AG78=0,AH78=0),1,0)</f>
        <v>0</v>
      </c>
      <c r="AQ78" s="59"/>
      <c r="AR78" s="59">
        <f t="shared" ref="AR78:AR110" si="4">IF(AND(AI78&gt;0,AJ78=0),1,0)</f>
        <v>0</v>
      </c>
      <c r="AS78" s="16">
        <f t="shared" ref="AS78:AS110" si="5">IF(AND(AP78&lt;&gt;1,AJ78&gt;0,ROUND(AI78,3)&lt;&gt;ROUND(AJ78,3)),1,0)</f>
        <v>1</v>
      </c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</row>
    <row r="79" spans="1:76" s="17" customFormat="1" ht="55.5" customHeight="1" x14ac:dyDescent="0.25">
      <c r="A79" s="12" t="s">
        <v>204</v>
      </c>
      <c r="B79" s="13" t="s">
        <v>205</v>
      </c>
      <c r="C79" s="14" t="s">
        <v>56</v>
      </c>
      <c r="D79" s="14" t="s">
        <v>51</v>
      </c>
      <c r="E79" s="14" t="s">
        <v>51</v>
      </c>
      <c r="F79" s="14" t="s">
        <v>51</v>
      </c>
      <c r="G79" s="14" t="s">
        <v>51</v>
      </c>
      <c r="H79" s="15">
        <v>0</v>
      </c>
      <c r="I79" s="14" t="s">
        <v>51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8">
        <v>0</v>
      </c>
      <c r="R79" s="18">
        <v>0</v>
      </c>
      <c r="S79" s="18">
        <v>0</v>
      </c>
      <c r="T79" s="18">
        <v>0</v>
      </c>
      <c r="U79" s="15">
        <v>0</v>
      </c>
      <c r="V79" s="15">
        <v>0</v>
      </c>
      <c r="W79" s="15">
        <v>0</v>
      </c>
      <c r="X79" s="15">
        <v>0</v>
      </c>
      <c r="Y79" s="15" t="s">
        <v>51</v>
      </c>
      <c r="Z79" s="15" t="s">
        <v>51</v>
      </c>
      <c r="AA79" s="15">
        <v>0</v>
      </c>
      <c r="AB79" s="15" t="s">
        <v>51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 t="s">
        <v>51</v>
      </c>
      <c r="AN79" s="16"/>
      <c r="AO79" s="16"/>
      <c r="AP79" s="16">
        <f t="shared" si="3"/>
        <v>0</v>
      </c>
      <c r="AQ79" s="16"/>
      <c r="AR79" s="16">
        <f t="shared" si="4"/>
        <v>0</v>
      </c>
      <c r="AS79" s="16">
        <f t="shared" si="5"/>
        <v>0</v>
      </c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</row>
    <row r="80" spans="1:76" s="17" customFormat="1" ht="50.25" customHeight="1" x14ac:dyDescent="0.25">
      <c r="A80" s="55" t="s">
        <v>206</v>
      </c>
      <c r="B80" s="56" t="s">
        <v>207</v>
      </c>
      <c r="C80" s="57" t="s">
        <v>56</v>
      </c>
      <c r="D80" s="57" t="s">
        <v>51</v>
      </c>
      <c r="E80" s="57" t="s">
        <v>51</v>
      </c>
      <c r="F80" s="57" t="s">
        <v>51</v>
      </c>
      <c r="G80" s="57" t="s">
        <v>51</v>
      </c>
      <c r="H80" s="58">
        <v>8.3791309999999992</v>
      </c>
      <c r="I80" s="57" t="s">
        <v>51</v>
      </c>
      <c r="J80" s="58">
        <v>0</v>
      </c>
      <c r="K80" s="58">
        <v>7.5837460000000005</v>
      </c>
      <c r="L80" s="58">
        <v>4.7346610169491532</v>
      </c>
      <c r="M80" s="58">
        <v>1.4871186440677966</v>
      </c>
      <c r="N80" s="58">
        <v>1.3619663389830508</v>
      </c>
      <c r="O80" s="58">
        <v>0</v>
      </c>
      <c r="P80" s="58">
        <v>8.2652649999999994</v>
      </c>
      <c r="Q80" s="63">
        <v>4.7350000000000003</v>
      </c>
      <c r="R80" s="63">
        <v>1.4871186440677966</v>
      </c>
      <c r="S80" s="63">
        <v>2.0431463559322025</v>
      </c>
      <c r="T80" s="63">
        <v>0</v>
      </c>
      <c r="U80" s="58">
        <v>8.3791309999999992</v>
      </c>
      <c r="V80" s="58">
        <v>2.8490000000000002</v>
      </c>
      <c r="W80" s="58">
        <v>8.3791309999999992</v>
      </c>
      <c r="X80" s="58">
        <v>2.8490000000000002</v>
      </c>
      <c r="Y80" s="58" t="s">
        <v>51</v>
      </c>
      <c r="Z80" s="58" t="s">
        <v>51</v>
      </c>
      <c r="AA80" s="58">
        <v>0</v>
      </c>
      <c r="AB80" s="58" t="s">
        <v>51</v>
      </c>
      <c r="AC80" s="58">
        <v>0</v>
      </c>
      <c r="AD80" s="58">
        <v>0</v>
      </c>
      <c r="AE80" s="58">
        <v>0</v>
      </c>
      <c r="AF80" s="58">
        <v>0</v>
      </c>
      <c r="AG80" s="58">
        <v>2.8490000000000002</v>
      </c>
      <c r="AH80" s="58">
        <v>2.8062649999999998</v>
      </c>
      <c r="AI80" s="58">
        <v>4.7347460000000003</v>
      </c>
      <c r="AJ80" s="58">
        <v>5.4589999999999996</v>
      </c>
      <c r="AK80" s="58">
        <v>7.5837460000000005</v>
      </c>
      <c r="AL80" s="58">
        <v>8.2652649999999994</v>
      </c>
      <c r="AM80" s="58" t="s">
        <v>51</v>
      </c>
      <c r="AN80" s="59"/>
      <c r="AO80" s="59"/>
      <c r="AP80" s="59">
        <f t="shared" si="3"/>
        <v>0</v>
      </c>
      <c r="AQ80" s="59"/>
      <c r="AR80" s="59">
        <f t="shared" si="4"/>
        <v>0</v>
      </c>
      <c r="AS80" s="16">
        <f t="shared" si="5"/>
        <v>1</v>
      </c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</row>
    <row r="81" spans="1:76" s="17" customFormat="1" ht="32.25" customHeight="1" x14ac:dyDescent="0.25">
      <c r="A81" s="55" t="s">
        <v>208</v>
      </c>
      <c r="B81" s="56" t="s">
        <v>209</v>
      </c>
      <c r="C81" s="57" t="s">
        <v>210</v>
      </c>
      <c r="D81" s="57" t="s">
        <v>80</v>
      </c>
      <c r="E81" s="64">
        <v>2020</v>
      </c>
      <c r="F81" s="64">
        <v>2021</v>
      </c>
      <c r="G81" s="57" t="s">
        <v>51</v>
      </c>
      <c r="H81" s="58">
        <v>8.3791309999999992</v>
      </c>
      <c r="I81" s="57" t="s">
        <v>51</v>
      </c>
      <c r="J81" s="58">
        <v>0</v>
      </c>
      <c r="K81" s="58">
        <v>7.5837460000000005</v>
      </c>
      <c r="L81" s="58">
        <v>4.7346610169491532</v>
      </c>
      <c r="M81" s="58">
        <v>1.4871186440677966</v>
      </c>
      <c r="N81" s="58">
        <v>1.3619663389830508</v>
      </c>
      <c r="O81" s="58">
        <v>0</v>
      </c>
      <c r="P81" s="58">
        <v>8.2652649999999994</v>
      </c>
      <c r="Q81" s="63">
        <v>4.7350000000000003</v>
      </c>
      <c r="R81" s="63">
        <v>1.4871186440677966</v>
      </c>
      <c r="S81" s="63">
        <v>2.0431463559322025</v>
      </c>
      <c r="T81" s="63">
        <v>0</v>
      </c>
      <c r="U81" s="58">
        <v>8.3791309999999992</v>
      </c>
      <c r="V81" s="58">
        <v>2.8490000000000002</v>
      </c>
      <c r="W81" s="58">
        <v>8.3791309999999992</v>
      </c>
      <c r="X81" s="58">
        <v>2.8490000000000002</v>
      </c>
      <c r="Y81" s="58" t="s">
        <v>51</v>
      </c>
      <c r="Z81" s="58" t="s">
        <v>51</v>
      </c>
      <c r="AA81" s="58">
        <v>0</v>
      </c>
      <c r="AB81" s="58" t="s">
        <v>51</v>
      </c>
      <c r="AC81" s="58">
        <v>0</v>
      </c>
      <c r="AD81" s="58">
        <v>0</v>
      </c>
      <c r="AE81" s="58">
        <v>0</v>
      </c>
      <c r="AF81" s="58">
        <v>0</v>
      </c>
      <c r="AG81" s="58">
        <v>2.8490000000000002</v>
      </c>
      <c r="AH81" s="58">
        <v>2.8062649999999998</v>
      </c>
      <c r="AI81" s="58">
        <v>4.7347460000000003</v>
      </c>
      <c r="AJ81" s="58">
        <v>5.4589999999999996</v>
      </c>
      <c r="AK81" s="58">
        <v>7.5837460000000005</v>
      </c>
      <c r="AL81" s="58">
        <v>8.2652649999999994</v>
      </c>
      <c r="AM81" s="58" t="s">
        <v>51</v>
      </c>
      <c r="AN81" s="59"/>
      <c r="AO81" s="59"/>
      <c r="AP81" s="59">
        <f t="shared" si="3"/>
        <v>0</v>
      </c>
      <c r="AQ81" s="59"/>
      <c r="AR81" s="59">
        <f t="shared" si="4"/>
        <v>0</v>
      </c>
      <c r="AS81" s="16">
        <f t="shared" si="5"/>
        <v>1</v>
      </c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</row>
    <row r="82" spans="1:76" s="17" customFormat="1" ht="58.5" customHeight="1" x14ac:dyDescent="0.25">
      <c r="A82" s="12" t="s">
        <v>211</v>
      </c>
      <c r="B82" s="13" t="s">
        <v>212</v>
      </c>
      <c r="C82" s="14" t="s">
        <v>56</v>
      </c>
      <c r="D82" s="14" t="s">
        <v>51</v>
      </c>
      <c r="E82" s="14" t="s">
        <v>51</v>
      </c>
      <c r="F82" s="14" t="s">
        <v>51</v>
      </c>
      <c r="G82" s="14" t="s">
        <v>51</v>
      </c>
      <c r="H82" s="15">
        <v>0</v>
      </c>
      <c r="I82" s="14" t="s">
        <v>51</v>
      </c>
      <c r="J82" s="15">
        <v>0</v>
      </c>
      <c r="K82" s="15">
        <v>0</v>
      </c>
      <c r="L82" s="15">
        <v>0</v>
      </c>
      <c r="M82" s="15" t="s">
        <v>51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 t="s">
        <v>51</v>
      </c>
      <c r="Z82" s="15" t="s">
        <v>51</v>
      </c>
      <c r="AA82" s="15">
        <v>0</v>
      </c>
      <c r="AB82" s="15" t="s">
        <v>51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 t="s">
        <v>51</v>
      </c>
      <c r="AN82" s="16"/>
      <c r="AO82" s="16"/>
      <c r="AP82" s="16">
        <f t="shared" si="3"/>
        <v>0</v>
      </c>
      <c r="AQ82" s="16"/>
      <c r="AR82" s="16">
        <f t="shared" si="4"/>
        <v>0</v>
      </c>
      <c r="AS82" s="16">
        <f t="shared" si="5"/>
        <v>0</v>
      </c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</row>
    <row r="83" spans="1:76" s="17" customFormat="1" ht="58.5" customHeight="1" x14ac:dyDescent="0.25">
      <c r="A83" s="12" t="s">
        <v>213</v>
      </c>
      <c r="B83" s="13" t="s">
        <v>214</v>
      </c>
      <c r="C83" s="14" t="s">
        <v>56</v>
      </c>
      <c r="D83" s="14" t="s">
        <v>51</v>
      </c>
      <c r="E83" s="14" t="s">
        <v>51</v>
      </c>
      <c r="F83" s="14" t="s">
        <v>51</v>
      </c>
      <c r="G83" s="14" t="s">
        <v>51</v>
      </c>
      <c r="H83" s="15">
        <v>0</v>
      </c>
      <c r="I83" s="14" t="s">
        <v>51</v>
      </c>
      <c r="J83" s="15">
        <v>0</v>
      </c>
      <c r="K83" s="15">
        <v>0</v>
      </c>
      <c r="L83" s="15">
        <v>0</v>
      </c>
      <c r="M83" s="15" t="s">
        <v>51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 t="s">
        <v>51</v>
      </c>
      <c r="Z83" s="15" t="s">
        <v>51</v>
      </c>
      <c r="AA83" s="15">
        <v>0</v>
      </c>
      <c r="AB83" s="15" t="s">
        <v>51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 t="s">
        <v>51</v>
      </c>
      <c r="AN83" s="16"/>
      <c r="AO83" s="16"/>
      <c r="AP83" s="16">
        <f t="shared" si="3"/>
        <v>0</v>
      </c>
      <c r="AQ83" s="16"/>
      <c r="AR83" s="16">
        <f t="shared" si="4"/>
        <v>0</v>
      </c>
      <c r="AS83" s="16">
        <f t="shared" si="5"/>
        <v>0</v>
      </c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</row>
    <row r="84" spans="1:76" s="17" customFormat="1" ht="51" customHeight="1" x14ac:dyDescent="0.25">
      <c r="A84" s="12" t="s">
        <v>215</v>
      </c>
      <c r="B84" s="13" t="s">
        <v>216</v>
      </c>
      <c r="C84" s="14" t="s">
        <v>56</v>
      </c>
      <c r="D84" s="14" t="s">
        <v>51</v>
      </c>
      <c r="E84" s="14" t="s">
        <v>51</v>
      </c>
      <c r="F84" s="14" t="s">
        <v>51</v>
      </c>
      <c r="G84" s="14" t="s">
        <v>51</v>
      </c>
      <c r="H84" s="15">
        <v>0</v>
      </c>
      <c r="I84" s="14" t="s">
        <v>51</v>
      </c>
      <c r="J84" s="15">
        <v>0</v>
      </c>
      <c r="K84" s="15">
        <v>0</v>
      </c>
      <c r="L84" s="15">
        <v>0</v>
      </c>
      <c r="M84" s="15" t="s">
        <v>51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 t="s">
        <v>51</v>
      </c>
      <c r="Z84" s="15" t="s">
        <v>51</v>
      </c>
      <c r="AA84" s="15">
        <v>0</v>
      </c>
      <c r="AB84" s="15" t="s">
        <v>51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 t="s">
        <v>51</v>
      </c>
      <c r="AN84" s="16"/>
      <c r="AO84" s="16"/>
      <c r="AP84" s="16">
        <f t="shared" si="3"/>
        <v>0</v>
      </c>
      <c r="AQ84" s="16"/>
      <c r="AR84" s="16">
        <f t="shared" si="4"/>
        <v>0</v>
      </c>
      <c r="AS84" s="16">
        <f t="shared" si="5"/>
        <v>0</v>
      </c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</row>
    <row r="85" spans="1:76" s="17" customFormat="1" ht="45" customHeight="1" x14ac:dyDescent="0.25">
      <c r="A85" s="55" t="s">
        <v>217</v>
      </c>
      <c r="B85" s="56" t="s">
        <v>218</v>
      </c>
      <c r="C85" s="57" t="s">
        <v>56</v>
      </c>
      <c r="D85" s="57" t="s">
        <v>51</v>
      </c>
      <c r="E85" s="57" t="s">
        <v>51</v>
      </c>
      <c r="F85" s="57" t="s">
        <v>51</v>
      </c>
      <c r="G85" s="57" t="s">
        <v>51</v>
      </c>
      <c r="H85" s="58">
        <v>8.3389959999999999</v>
      </c>
      <c r="I85" s="57" t="s">
        <v>51</v>
      </c>
      <c r="J85" s="58">
        <v>0</v>
      </c>
      <c r="K85" s="58">
        <v>21.536488166666668</v>
      </c>
      <c r="L85" s="63">
        <v>0</v>
      </c>
      <c r="M85" s="63">
        <v>0.66979813559322032</v>
      </c>
      <c r="N85" s="63">
        <v>20.843207725988705</v>
      </c>
      <c r="O85" s="63">
        <v>2.315762711864407E-2</v>
      </c>
      <c r="P85" s="58">
        <v>12.089365070000001</v>
      </c>
      <c r="Q85" s="63">
        <v>0</v>
      </c>
      <c r="R85" s="63">
        <v>1.8779552336440675</v>
      </c>
      <c r="S85" s="63">
        <v>10.177013559322033</v>
      </c>
      <c r="T85" s="63">
        <v>3.4327697203389837E-2</v>
      </c>
      <c r="U85" s="58">
        <v>7.6759959999999996</v>
      </c>
      <c r="V85" s="58">
        <v>8.1655440000000006</v>
      </c>
      <c r="W85" s="58">
        <v>7.6759959999999996</v>
      </c>
      <c r="X85" s="58">
        <v>8.1655440000000006</v>
      </c>
      <c r="Y85" s="58" t="s">
        <v>51</v>
      </c>
      <c r="Z85" s="58" t="s">
        <v>51</v>
      </c>
      <c r="AA85" s="58">
        <v>0</v>
      </c>
      <c r="AB85" s="58" t="s">
        <v>51</v>
      </c>
      <c r="AC85" s="58">
        <v>5.00678</v>
      </c>
      <c r="AD85" s="58">
        <v>5.0133916700000007</v>
      </c>
      <c r="AE85" s="58">
        <v>0.37</v>
      </c>
      <c r="AF85" s="58">
        <v>0.32930579999999998</v>
      </c>
      <c r="AG85" s="58">
        <v>2.788764</v>
      </c>
      <c r="AH85" s="58">
        <v>2.4566676000000003</v>
      </c>
      <c r="AI85" s="58">
        <v>13.370944166666668</v>
      </c>
      <c r="AJ85" s="58">
        <v>4.29</v>
      </c>
      <c r="AK85" s="58">
        <v>21.536488166666668</v>
      </c>
      <c r="AL85" s="58">
        <v>12.089365070000001</v>
      </c>
      <c r="AM85" s="58" t="s">
        <v>51</v>
      </c>
      <c r="AN85" s="59"/>
      <c r="AO85" s="59"/>
      <c r="AP85" s="59">
        <f t="shared" si="3"/>
        <v>0</v>
      </c>
      <c r="AQ85" s="59"/>
      <c r="AR85" s="59">
        <f t="shared" si="4"/>
        <v>0</v>
      </c>
      <c r="AS85" s="16">
        <f t="shared" si="5"/>
        <v>1</v>
      </c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</row>
    <row r="86" spans="1:76" ht="45" customHeight="1" x14ac:dyDescent="0.25">
      <c r="A86" s="12" t="s">
        <v>219</v>
      </c>
      <c r="B86" s="13" t="s">
        <v>220</v>
      </c>
      <c r="C86" s="14" t="s">
        <v>56</v>
      </c>
      <c r="D86" s="14" t="s">
        <v>51</v>
      </c>
      <c r="E86" s="14" t="s">
        <v>51</v>
      </c>
      <c r="F86" s="14" t="s">
        <v>51</v>
      </c>
      <c r="G86" s="14" t="s">
        <v>51</v>
      </c>
      <c r="H86" s="15">
        <v>0.60545399999999994</v>
      </c>
      <c r="I86" s="14" t="s">
        <v>51</v>
      </c>
      <c r="J86" s="15">
        <v>0</v>
      </c>
      <c r="K86" s="15">
        <v>0.667458</v>
      </c>
      <c r="L86" s="18">
        <v>0</v>
      </c>
      <c r="M86" s="18">
        <v>0.22945918644067798</v>
      </c>
      <c r="N86" s="18">
        <v>0.43601355932203389</v>
      </c>
      <c r="O86" s="18">
        <v>1.4245762711864408E-3</v>
      </c>
      <c r="P86" s="15">
        <v>0.59706105999999992</v>
      </c>
      <c r="Q86" s="18">
        <v>0</v>
      </c>
      <c r="R86" s="18">
        <v>0.18876498644067796</v>
      </c>
      <c r="S86" s="18">
        <v>0.40601355932203398</v>
      </c>
      <c r="T86" s="18">
        <v>2.1652542372881359E-3</v>
      </c>
      <c r="U86" s="15">
        <v>0.60545399999999994</v>
      </c>
      <c r="V86" s="15">
        <v>0.667458</v>
      </c>
      <c r="W86" s="15">
        <v>0.60545399999999994</v>
      </c>
      <c r="X86" s="15">
        <v>0.667458</v>
      </c>
      <c r="Y86" s="15" t="s">
        <v>51</v>
      </c>
      <c r="Z86" s="15" t="s">
        <v>51</v>
      </c>
      <c r="AA86" s="15">
        <v>0</v>
      </c>
      <c r="AB86" s="15" t="s">
        <v>51</v>
      </c>
      <c r="AC86" s="15">
        <v>0.297458</v>
      </c>
      <c r="AD86" s="15">
        <v>0.26775525999999999</v>
      </c>
      <c r="AE86" s="15">
        <v>0.37</v>
      </c>
      <c r="AF86" s="15">
        <v>0.32930579999999998</v>
      </c>
      <c r="AG86" s="15">
        <v>0</v>
      </c>
      <c r="AH86" s="15">
        <v>0</v>
      </c>
      <c r="AI86" s="15">
        <v>0</v>
      </c>
      <c r="AJ86" s="15">
        <v>0</v>
      </c>
      <c r="AK86" s="15">
        <v>0.667458</v>
      </c>
      <c r="AL86" s="15">
        <v>0.59706105999999992</v>
      </c>
      <c r="AM86" s="15" t="s">
        <v>51</v>
      </c>
      <c r="AN86" s="16"/>
      <c r="AO86" s="16"/>
      <c r="AP86" s="16">
        <f t="shared" si="3"/>
        <v>0</v>
      </c>
      <c r="AR86" s="16">
        <f t="shared" si="4"/>
        <v>0</v>
      </c>
      <c r="AS86" s="16">
        <f t="shared" si="5"/>
        <v>0</v>
      </c>
    </row>
    <row r="87" spans="1:76" ht="35.25" customHeight="1" x14ac:dyDescent="0.25">
      <c r="A87" s="12" t="s">
        <v>221</v>
      </c>
      <c r="B87" s="13" t="s">
        <v>222</v>
      </c>
      <c r="C87" s="14" t="s">
        <v>223</v>
      </c>
      <c r="D87" s="14" t="s">
        <v>52</v>
      </c>
      <c r="E87" s="19">
        <v>2019</v>
      </c>
      <c r="F87" s="19">
        <v>2019</v>
      </c>
      <c r="G87" s="14" t="s">
        <v>51</v>
      </c>
      <c r="H87" s="15">
        <v>0.27033400000000002</v>
      </c>
      <c r="I87" s="14" t="s">
        <v>51</v>
      </c>
      <c r="J87" s="15">
        <v>0</v>
      </c>
      <c r="K87" s="15">
        <v>0.297458</v>
      </c>
      <c r="L87" s="18">
        <v>0</v>
      </c>
      <c r="M87" s="18">
        <v>0.10949816949152544</v>
      </c>
      <c r="N87" s="18">
        <v>0.18739915254237288</v>
      </c>
      <c r="O87" s="18">
        <v>0</v>
      </c>
      <c r="P87" s="15">
        <v>0.26775525999999999</v>
      </c>
      <c r="Q87" s="18">
        <v>0</v>
      </c>
      <c r="R87" s="18">
        <v>0.10949816949152544</v>
      </c>
      <c r="S87" s="18">
        <v>0.15739915254237299</v>
      </c>
      <c r="T87" s="18">
        <v>7.4067796610169498E-4</v>
      </c>
      <c r="U87" s="21">
        <v>0.27033400000000002</v>
      </c>
      <c r="V87" s="15">
        <v>0.297458</v>
      </c>
      <c r="W87" s="21">
        <v>0.27033400000000002</v>
      </c>
      <c r="X87" s="15">
        <v>0.297458</v>
      </c>
      <c r="Y87" s="15" t="s">
        <v>51</v>
      </c>
      <c r="Z87" s="15" t="s">
        <v>51</v>
      </c>
      <c r="AA87" s="15">
        <v>0</v>
      </c>
      <c r="AB87" s="15" t="s">
        <v>51</v>
      </c>
      <c r="AC87" s="15">
        <v>0.297458</v>
      </c>
      <c r="AD87" s="15">
        <v>0.26775525999999999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0.297458</v>
      </c>
      <c r="AL87" s="15">
        <v>0.26775525999999999</v>
      </c>
      <c r="AM87" s="15" t="s">
        <v>51</v>
      </c>
      <c r="AN87" s="16"/>
      <c r="AO87" s="16"/>
      <c r="AP87" s="16">
        <f t="shared" si="3"/>
        <v>0</v>
      </c>
      <c r="AR87" s="16">
        <f t="shared" si="4"/>
        <v>0</v>
      </c>
      <c r="AS87" s="16">
        <f t="shared" si="5"/>
        <v>0</v>
      </c>
    </row>
    <row r="88" spans="1:76" ht="35.25" customHeight="1" x14ac:dyDescent="0.25">
      <c r="A88" s="12" t="s">
        <v>224</v>
      </c>
      <c r="B88" s="13" t="s">
        <v>225</v>
      </c>
      <c r="C88" s="14" t="s">
        <v>226</v>
      </c>
      <c r="D88" s="14" t="s">
        <v>52</v>
      </c>
      <c r="E88" s="19">
        <v>2020</v>
      </c>
      <c r="F88" s="19">
        <v>2020</v>
      </c>
      <c r="G88" s="14" t="s">
        <v>51</v>
      </c>
      <c r="H88" s="15">
        <v>0.33511999999999997</v>
      </c>
      <c r="I88" s="14" t="s">
        <v>51</v>
      </c>
      <c r="J88" s="15">
        <v>0</v>
      </c>
      <c r="K88" s="15">
        <v>0.37</v>
      </c>
      <c r="L88" s="18">
        <v>0</v>
      </c>
      <c r="M88" s="18">
        <v>0.11996101694915254</v>
      </c>
      <c r="N88" s="18">
        <v>0.24861440677966101</v>
      </c>
      <c r="O88" s="18">
        <v>1.4245762711864408E-3</v>
      </c>
      <c r="P88" s="15">
        <v>0.32930579999999998</v>
      </c>
      <c r="Q88" s="18">
        <v>0</v>
      </c>
      <c r="R88" s="18">
        <v>7.9266816949152524E-2</v>
      </c>
      <c r="S88" s="18">
        <v>0.24861440677966101</v>
      </c>
      <c r="T88" s="18">
        <v>1.4245762711864408E-3</v>
      </c>
      <c r="U88" s="21">
        <v>0.33511999999999997</v>
      </c>
      <c r="V88" s="15">
        <v>0.37</v>
      </c>
      <c r="W88" s="21">
        <v>0.33511999999999997</v>
      </c>
      <c r="X88" s="15">
        <v>0.37</v>
      </c>
      <c r="Y88" s="15" t="s">
        <v>51</v>
      </c>
      <c r="Z88" s="15" t="s">
        <v>51</v>
      </c>
      <c r="AA88" s="15">
        <v>0</v>
      </c>
      <c r="AB88" s="15" t="s">
        <v>51</v>
      </c>
      <c r="AC88" s="15">
        <v>0</v>
      </c>
      <c r="AD88" s="15">
        <v>0</v>
      </c>
      <c r="AE88" s="15">
        <v>0.37</v>
      </c>
      <c r="AF88" s="24">
        <v>0.32930579999999998</v>
      </c>
      <c r="AG88" s="15">
        <v>0</v>
      </c>
      <c r="AH88" s="15">
        <v>0</v>
      </c>
      <c r="AI88" s="15">
        <v>0</v>
      </c>
      <c r="AJ88" s="15">
        <v>0</v>
      </c>
      <c r="AK88" s="15">
        <v>0.37</v>
      </c>
      <c r="AL88" s="15">
        <v>0.32930579999999998</v>
      </c>
      <c r="AM88" s="15" t="s">
        <v>51</v>
      </c>
      <c r="AN88" s="16"/>
      <c r="AO88" s="16"/>
      <c r="AP88" s="16">
        <f t="shared" si="3"/>
        <v>0</v>
      </c>
      <c r="AR88" s="16">
        <f t="shared" si="4"/>
        <v>0</v>
      </c>
      <c r="AS88" s="16">
        <f t="shared" si="5"/>
        <v>0</v>
      </c>
    </row>
    <row r="89" spans="1:76" ht="28.5" customHeight="1" x14ac:dyDescent="0.25">
      <c r="A89" s="55" t="s">
        <v>227</v>
      </c>
      <c r="B89" s="56" t="s">
        <v>228</v>
      </c>
      <c r="C89" s="57" t="s">
        <v>56</v>
      </c>
      <c r="D89" s="57" t="s">
        <v>51</v>
      </c>
      <c r="E89" s="57" t="s">
        <v>51</v>
      </c>
      <c r="F89" s="57" t="s">
        <v>51</v>
      </c>
      <c r="G89" s="57" t="s">
        <v>51</v>
      </c>
      <c r="H89" s="58">
        <v>7.7335419999999999</v>
      </c>
      <c r="I89" s="57" t="s">
        <v>51</v>
      </c>
      <c r="J89" s="58">
        <v>0</v>
      </c>
      <c r="K89" s="58">
        <v>20.869030166666668</v>
      </c>
      <c r="L89" s="58">
        <v>0</v>
      </c>
      <c r="M89" s="58">
        <v>0.44033894915254235</v>
      </c>
      <c r="N89" s="58">
        <v>20.40719416666667</v>
      </c>
      <c r="O89" s="58">
        <v>2.1733050847457629E-2</v>
      </c>
      <c r="P89" s="58">
        <v>11.492304010000002</v>
      </c>
      <c r="Q89" s="63">
        <v>0</v>
      </c>
      <c r="R89" s="63">
        <v>1.6891902472033895</v>
      </c>
      <c r="S89" s="63">
        <v>9.770999999999999</v>
      </c>
      <c r="T89" s="63">
        <v>3.2162442966101698E-2</v>
      </c>
      <c r="U89" s="58">
        <v>7.0705419999999997</v>
      </c>
      <c r="V89" s="58">
        <v>7.4980860000000007</v>
      </c>
      <c r="W89" s="58">
        <v>7.0705419999999997</v>
      </c>
      <c r="X89" s="58">
        <v>7.4980860000000007</v>
      </c>
      <c r="Y89" s="58" t="s">
        <v>51</v>
      </c>
      <c r="Z89" s="58" t="s">
        <v>51</v>
      </c>
      <c r="AA89" s="58">
        <v>0</v>
      </c>
      <c r="AB89" s="58" t="s">
        <v>51</v>
      </c>
      <c r="AC89" s="58">
        <v>4.7093220000000002</v>
      </c>
      <c r="AD89" s="58">
        <v>4.7456364100000004</v>
      </c>
      <c r="AE89" s="58">
        <v>0</v>
      </c>
      <c r="AF89" s="58">
        <v>0</v>
      </c>
      <c r="AG89" s="58">
        <v>2.788764</v>
      </c>
      <c r="AH89" s="58">
        <v>2.4566676000000003</v>
      </c>
      <c r="AI89" s="58">
        <v>13.370944166666668</v>
      </c>
      <c r="AJ89" s="58">
        <v>4.29</v>
      </c>
      <c r="AK89" s="58">
        <v>20.869030166666668</v>
      </c>
      <c r="AL89" s="58">
        <v>11.492304010000002</v>
      </c>
      <c r="AM89" s="58" t="s">
        <v>51</v>
      </c>
      <c r="AN89" s="59"/>
      <c r="AO89" s="59"/>
      <c r="AP89" s="59">
        <f t="shared" si="3"/>
        <v>0</v>
      </c>
      <c r="AQ89" s="68"/>
      <c r="AR89" s="59">
        <f t="shared" si="4"/>
        <v>0</v>
      </c>
      <c r="AS89" s="16">
        <f t="shared" si="5"/>
        <v>1</v>
      </c>
    </row>
    <row r="90" spans="1:76" ht="28.5" customHeight="1" x14ac:dyDescent="0.25">
      <c r="A90" s="12" t="s">
        <v>229</v>
      </c>
      <c r="B90" s="13" t="s">
        <v>230</v>
      </c>
      <c r="C90" s="14" t="s">
        <v>231</v>
      </c>
      <c r="D90" s="14" t="s">
        <v>52</v>
      </c>
      <c r="E90" s="19">
        <v>2019</v>
      </c>
      <c r="F90" s="19">
        <v>2019</v>
      </c>
      <c r="G90" s="14" t="s">
        <v>51</v>
      </c>
      <c r="H90" s="15">
        <v>1.9803569999999999</v>
      </c>
      <c r="I90" s="14" t="s">
        <v>51</v>
      </c>
      <c r="J90" s="15">
        <v>0</v>
      </c>
      <c r="K90" s="15">
        <v>2.1805080000000001</v>
      </c>
      <c r="L90" s="15">
        <v>0</v>
      </c>
      <c r="M90" s="15">
        <v>0.45843766101694888</v>
      </c>
      <c r="N90" s="15">
        <v>1.7121483050847461</v>
      </c>
      <c r="O90" s="15">
        <v>9.9220338983050851E-3</v>
      </c>
      <c r="P90" s="15">
        <v>2.30514602</v>
      </c>
      <c r="Q90" s="18">
        <v>0</v>
      </c>
      <c r="R90" s="18">
        <v>0.45830266101694866</v>
      </c>
      <c r="S90" s="18">
        <v>1.837</v>
      </c>
      <c r="T90" s="18">
        <v>9.9220338983050851E-3</v>
      </c>
      <c r="U90" s="21">
        <v>1.9803569999999999</v>
      </c>
      <c r="V90" s="15">
        <v>2.1805080000000001</v>
      </c>
      <c r="W90" s="21">
        <v>1.9803569999999999</v>
      </c>
      <c r="X90" s="15">
        <v>2.1805080000000001</v>
      </c>
      <c r="Y90" s="15" t="s">
        <v>51</v>
      </c>
      <c r="Z90" s="15" t="s">
        <v>51</v>
      </c>
      <c r="AA90" s="15">
        <v>0</v>
      </c>
      <c r="AB90" s="15" t="s">
        <v>51</v>
      </c>
      <c r="AC90" s="15">
        <v>2.1805080000000001</v>
      </c>
      <c r="AD90" s="15">
        <v>2.30514602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2.1805080000000001</v>
      </c>
      <c r="AL90" s="15">
        <v>2.30514602</v>
      </c>
      <c r="AM90" s="15" t="s">
        <v>51</v>
      </c>
      <c r="AN90" s="16"/>
      <c r="AO90" s="16"/>
      <c r="AP90" s="16">
        <f t="shared" si="3"/>
        <v>0</v>
      </c>
      <c r="AR90" s="16">
        <f t="shared" si="4"/>
        <v>0</v>
      </c>
      <c r="AS90" s="16">
        <f t="shared" si="5"/>
        <v>0</v>
      </c>
    </row>
    <row r="91" spans="1:76" ht="28.5" customHeight="1" x14ac:dyDescent="0.25">
      <c r="A91" s="12" t="s">
        <v>232</v>
      </c>
      <c r="B91" s="13" t="s">
        <v>233</v>
      </c>
      <c r="C91" s="14" t="s">
        <v>234</v>
      </c>
      <c r="D91" s="14" t="s">
        <v>52</v>
      </c>
      <c r="E91" s="19">
        <v>2019</v>
      </c>
      <c r="F91" s="19">
        <v>2019</v>
      </c>
      <c r="G91" s="14" t="s">
        <v>51</v>
      </c>
      <c r="H91" s="15">
        <v>2.296802</v>
      </c>
      <c r="I91" s="14" t="s">
        <v>51</v>
      </c>
      <c r="J91" s="15">
        <v>0</v>
      </c>
      <c r="K91" s="15">
        <v>2.5288140000000001</v>
      </c>
      <c r="L91" s="15">
        <v>0</v>
      </c>
      <c r="M91" s="15">
        <v>0.49834027118644081</v>
      </c>
      <c r="N91" s="15">
        <v>2.0228550847457627</v>
      </c>
      <c r="O91" s="15">
        <v>7.6186440677966103E-3</v>
      </c>
      <c r="P91" s="15">
        <v>2.4404903900000003</v>
      </c>
      <c r="Q91" s="18">
        <v>0</v>
      </c>
      <c r="R91" s="18">
        <v>0.4983052711864408</v>
      </c>
      <c r="S91" s="18">
        <v>1.9339999999999999</v>
      </c>
      <c r="T91" s="18">
        <v>7.6186440677966103E-3</v>
      </c>
      <c r="U91" s="21">
        <v>2.296802</v>
      </c>
      <c r="V91" s="15">
        <v>2.5288140000000001</v>
      </c>
      <c r="W91" s="21">
        <v>2.296802</v>
      </c>
      <c r="X91" s="15">
        <v>2.5288140000000001</v>
      </c>
      <c r="Y91" s="15" t="s">
        <v>51</v>
      </c>
      <c r="Z91" s="15" t="s">
        <v>51</v>
      </c>
      <c r="AA91" s="15">
        <v>0</v>
      </c>
      <c r="AB91" s="15" t="s">
        <v>51</v>
      </c>
      <c r="AC91" s="15">
        <v>2.5288140000000001</v>
      </c>
      <c r="AD91" s="15">
        <v>2.4404903900000003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2.5288140000000001</v>
      </c>
      <c r="AL91" s="15">
        <v>2.4404903900000003</v>
      </c>
      <c r="AM91" s="15" t="s">
        <v>51</v>
      </c>
      <c r="AN91" s="16"/>
      <c r="AO91" s="16"/>
      <c r="AP91" s="16">
        <f t="shared" si="3"/>
        <v>0</v>
      </c>
      <c r="AR91" s="16">
        <f t="shared" si="4"/>
        <v>0</v>
      </c>
      <c r="AS91" s="16">
        <f t="shared" si="5"/>
        <v>0</v>
      </c>
    </row>
    <row r="92" spans="1:76" ht="28.5" customHeight="1" x14ac:dyDescent="0.25">
      <c r="A92" s="12" t="s">
        <v>235</v>
      </c>
      <c r="B92" s="13" t="s">
        <v>236</v>
      </c>
      <c r="C92" s="14" t="s">
        <v>237</v>
      </c>
      <c r="D92" s="14" t="s">
        <v>52</v>
      </c>
      <c r="E92" s="19">
        <v>2021</v>
      </c>
      <c r="F92" s="19">
        <v>2021</v>
      </c>
      <c r="G92" s="14" t="s">
        <v>51</v>
      </c>
      <c r="H92" s="15">
        <v>0.54742800000000003</v>
      </c>
      <c r="I92" s="14" t="s">
        <v>51</v>
      </c>
      <c r="J92" s="15">
        <v>0</v>
      </c>
      <c r="K92" s="15">
        <v>0</v>
      </c>
      <c r="L92" s="15">
        <v>0</v>
      </c>
      <c r="M92" s="15">
        <v>-0.51643898305084734</v>
      </c>
      <c r="N92" s="15">
        <v>0.51224661016949147</v>
      </c>
      <c r="O92" s="15">
        <v>4.1923728813559324E-3</v>
      </c>
      <c r="P92" s="15">
        <v>0</v>
      </c>
      <c r="Q92" s="18">
        <v>0</v>
      </c>
      <c r="R92" s="18">
        <v>0</v>
      </c>
      <c r="S92" s="18">
        <v>0</v>
      </c>
      <c r="T92" s="18">
        <v>0</v>
      </c>
      <c r="U92" s="21">
        <v>0.54742800000000003</v>
      </c>
      <c r="V92" s="15">
        <v>0</v>
      </c>
      <c r="W92" s="21">
        <v>0.54742800000000003</v>
      </c>
      <c r="X92" s="15">
        <v>0</v>
      </c>
      <c r="Y92" s="15" t="s">
        <v>51</v>
      </c>
      <c r="Z92" s="15" t="s">
        <v>51</v>
      </c>
      <c r="AA92" s="15">
        <v>0</v>
      </c>
      <c r="AB92" s="15" t="s">
        <v>51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 t="s">
        <v>51</v>
      </c>
      <c r="AN92" s="16"/>
      <c r="AO92" s="16"/>
      <c r="AP92" s="16">
        <f t="shared" si="3"/>
        <v>0</v>
      </c>
      <c r="AR92" s="16">
        <f t="shared" si="4"/>
        <v>0</v>
      </c>
      <c r="AS92" s="16">
        <f t="shared" si="5"/>
        <v>0</v>
      </c>
    </row>
    <row r="93" spans="1:76" ht="28.5" customHeight="1" x14ac:dyDescent="0.25">
      <c r="A93" s="12" t="s">
        <v>238</v>
      </c>
      <c r="B93" s="13" t="s">
        <v>239</v>
      </c>
      <c r="C93" s="14" t="s">
        <v>240</v>
      </c>
      <c r="D93" s="14" t="s">
        <v>52</v>
      </c>
      <c r="E93" s="19">
        <v>2020</v>
      </c>
      <c r="F93" s="19">
        <v>2020</v>
      </c>
      <c r="G93" s="14" t="s">
        <v>51</v>
      </c>
      <c r="H93" s="15">
        <v>2.2459549999999999</v>
      </c>
      <c r="I93" s="14" t="s">
        <v>51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8">
        <v>0</v>
      </c>
      <c r="R93" s="18">
        <v>0</v>
      </c>
      <c r="S93" s="18">
        <v>0</v>
      </c>
      <c r="T93" s="18">
        <v>0</v>
      </c>
      <c r="U93" s="21">
        <v>2.2459549999999999</v>
      </c>
      <c r="V93" s="15">
        <v>0</v>
      </c>
      <c r="W93" s="21">
        <v>2.2459549999999999</v>
      </c>
      <c r="X93" s="15">
        <v>0</v>
      </c>
      <c r="Y93" s="15" t="s">
        <v>51</v>
      </c>
      <c r="Z93" s="15" t="s">
        <v>51</v>
      </c>
      <c r="AA93" s="15">
        <v>0</v>
      </c>
      <c r="AB93" s="15" t="s">
        <v>51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 t="s">
        <v>51</v>
      </c>
      <c r="AN93" s="16"/>
      <c r="AO93" s="16"/>
      <c r="AP93" s="16">
        <f t="shared" si="3"/>
        <v>0</v>
      </c>
      <c r="AR93" s="16">
        <f t="shared" si="4"/>
        <v>0</v>
      </c>
      <c r="AS93" s="16">
        <f t="shared" si="5"/>
        <v>0</v>
      </c>
    </row>
    <row r="94" spans="1:76" ht="28.5" customHeight="1" x14ac:dyDescent="0.25">
      <c r="A94" s="55" t="s">
        <v>241</v>
      </c>
      <c r="B94" s="56" t="s">
        <v>242</v>
      </c>
      <c r="C94" s="57" t="s">
        <v>243</v>
      </c>
      <c r="D94" s="57" t="s">
        <v>52</v>
      </c>
      <c r="E94" s="64">
        <v>2022</v>
      </c>
      <c r="F94" s="64">
        <v>2022</v>
      </c>
      <c r="G94" s="57" t="s">
        <v>51</v>
      </c>
      <c r="H94" s="58">
        <v>0.66300000000000003</v>
      </c>
      <c r="I94" s="57" t="s">
        <v>51</v>
      </c>
      <c r="J94" s="58">
        <v>0</v>
      </c>
      <c r="K94" s="58">
        <v>3.4327025</v>
      </c>
      <c r="L94" s="58">
        <v>0</v>
      </c>
      <c r="M94" s="58">
        <v>0</v>
      </c>
      <c r="N94" s="58">
        <v>3.4327025</v>
      </c>
      <c r="O94" s="58">
        <v>0</v>
      </c>
      <c r="P94" s="58">
        <v>4.29</v>
      </c>
      <c r="Q94" s="63">
        <v>0</v>
      </c>
      <c r="R94" s="63">
        <v>0.58732731500000002</v>
      </c>
      <c r="S94" s="63">
        <v>3.6949999999999998</v>
      </c>
      <c r="T94" s="63">
        <v>7.8757649999999998E-3</v>
      </c>
      <c r="U94" s="66">
        <v>0</v>
      </c>
      <c r="V94" s="58">
        <v>0</v>
      </c>
      <c r="W94" s="66">
        <v>0</v>
      </c>
      <c r="X94" s="58">
        <v>0</v>
      </c>
      <c r="Y94" s="58" t="s">
        <v>51</v>
      </c>
      <c r="Z94" s="58" t="s">
        <v>51</v>
      </c>
      <c r="AA94" s="58">
        <v>0</v>
      </c>
      <c r="AB94" s="58" t="s">
        <v>51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3.4327025</v>
      </c>
      <c r="AJ94" s="58">
        <v>4.29</v>
      </c>
      <c r="AK94" s="58">
        <v>3.4327025</v>
      </c>
      <c r="AL94" s="58">
        <v>4.29</v>
      </c>
      <c r="AM94" s="58" t="s">
        <v>51</v>
      </c>
      <c r="AN94" s="59"/>
      <c r="AO94" s="59"/>
      <c r="AP94" s="59">
        <f t="shared" si="3"/>
        <v>0</v>
      </c>
      <c r="AQ94" s="68"/>
      <c r="AR94" s="59">
        <f t="shared" si="4"/>
        <v>0</v>
      </c>
      <c r="AS94" s="16">
        <f t="shared" si="5"/>
        <v>1</v>
      </c>
    </row>
    <row r="95" spans="1:76" ht="28.5" customHeight="1" x14ac:dyDescent="0.25">
      <c r="A95" s="82" t="s">
        <v>244</v>
      </c>
      <c r="B95" s="83" t="s">
        <v>245</v>
      </c>
      <c r="C95" s="84" t="s">
        <v>246</v>
      </c>
      <c r="D95" s="84" t="s">
        <v>52</v>
      </c>
      <c r="E95" s="88">
        <v>2022</v>
      </c>
      <c r="F95" s="88">
        <v>2022</v>
      </c>
      <c r="G95" s="84" t="s">
        <v>51</v>
      </c>
      <c r="H95" s="85">
        <v>0</v>
      </c>
      <c r="I95" s="84" t="s">
        <v>51</v>
      </c>
      <c r="J95" s="85">
        <v>0</v>
      </c>
      <c r="K95" s="85">
        <v>3.2564058333333334</v>
      </c>
      <c r="L95" s="85">
        <v>0</v>
      </c>
      <c r="M95" s="85">
        <v>0</v>
      </c>
      <c r="N95" s="85">
        <v>3.2564058333333334</v>
      </c>
      <c r="O95" s="85">
        <v>0</v>
      </c>
      <c r="P95" s="85">
        <v>0</v>
      </c>
      <c r="Q95" s="86">
        <v>0</v>
      </c>
      <c r="R95" s="86">
        <v>0</v>
      </c>
      <c r="S95" s="86">
        <v>0</v>
      </c>
      <c r="T95" s="86">
        <v>0</v>
      </c>
      <c r="U95" s="89">
        <v>0</v>
      </c>
      <c r="V95" s="85">
        <v>0</v>
      </c>
      <c r="W95" s="89">
        <v>0</v>
      </c>
      <c r="X95" s="85">
        <v>0</v>
      </c>
      <c r="Y95" s="85" t="s">
        <v>51</v>
      </c>
      <c r="Z95" s="85" t="s">
        <v>51</v>
      </c>
      <c r="AA95" s="85">
        <v>0</v>
      </c>
      <c r="AB95" s="85" t="s">
        <v>51</v>
      </c>
      <c r="AC95" s="85">
        <v>0</v>
      </c>
      <c r="AD95" s="85">
        <v>0</v>
      </c>
      <c r="AE95" s="85">
        <v>0</v>
      </c>
      <c r="AF95" s="85">
        <v>0</v>
      </c>
      <c r="AG95" s="85">
        <v>0</v>
      </c>
      <c r="AH95" s="85">
        <v>0</v>
      </c>
      <c r="AI95" s="85">
        <v>3.2564058333333334</v>
      </c>
      <c r="AJ95" s="85">
        <v>0</v>
      </c>
      <c r="AK95" s="85">
        <v>3.2564058333333334</v>
      </c>
      <c r="AL95" s="85">
        <v>0</v>
      </c>
      <c r="AM95" s="85" t="s">
        <v>51</v>
      </c>
      <c r="AN95" s="87"/>
      <c r="AO95" s="87"/>
      <c r="AP95" s="87">
        <f t="shared" si="3"/>
        <v>0</v>
      </c>
      <c r="AQ95" s="90"/>
      <c r="AR95" s="16">
        <f t="shared" si="4"/>
        <v>1</v>
      </c>
      <c r="AS95" s="16">
        <f t="shared" si="5"/>
        <v>0</v>
      </c>
    </row>
    <row r="96" spans="1:76" ht="28.5" customHeight="1" x14ac:dyDescent="0.25">
      <c r="A96" s="82" t="s">
        <v>247</v>
      </c>
      <c r="B96" s="83" t="s">
        <v>248</v>
      </c>
      <c r="C96" s="84" t="s">
        <v>249</v>
      </c>
      <c r="D96" s="84" t="s">
        <v>52</v>
      </c>
      <c r="E96" s="88">
        <v>2022</v>
      </c>
      <c r="F96" s="88">
        <v>2022</v>
      </c>
      <c r="G96" s="84" t="s">
        <v>51</v>
      </c>
      <c r="H96" s="85">
        <v>0</v>
      </c>
      <c r="I96" s="84" t="s">
        <v>51</v>
      </c>
      <c r="J96" s="85">
        <v>0</v>
      </c>
      <c r="K96" s="85">
        <v>3.4213908333333332</v>
      </c>
      <c r="L96" s="85">
        <v>0</v>
      </c>
      <c r="M96" s="85">
        <v>0</v>
      </c>
      <c r="N96" s="85">
        <v>3.4213908333333332</v>
      </c>
      <c r="O96" s="85">
        <v>0</v>
      </c>
      <c r="P96" s="85">
        <v>0</v>
      </c>
      <c r="Q96" s="86">
        <v>0</v>
      </c>
      <c r="R96" s="86">
        <v>0</v>
      </c>
      <c r="S96" s="86">
        <v>0</v>
      </c>
      <c r="T96" s="86">
        <v>0</v>
      </c>
      <c r="U96" s="89">
        <v>0</v>
      </c>
      <c r="V96" s="85">
        <v>0</v>
      </c>
      <c r="W96" s="89">
        <v>0</v>
      </c>
      <c r="X96" s="85">
        <v>0</v>
      </c>
      <c r="Y96" s="85" t="s">
        <v>51</v>
      </c>
      <c r="Z96" s="85" t="s">
        <v>51</v>
      </c>
      <c r="AA96" s="85">
        <v>0</v>
      </c>
      <c r="AB96" s="85" t="s">
        <v>51</v>
      </c>
      <c r="AC96" s="85">
        <v>0</v>
      </c>
      <c r="AD96" s="85">
        <v>0</v>
      </c>
      <c r="AE96" s="85">
        <v>0</v>
      </c>
      <c r="AF96" s="85">
        <v>0</v>
      </c>
      <c r="AG96" s="85">
        <v>0</v>
      </c>
      <c r="AH96" s="85">
        <v>0</v>
      </c>
      <c r="AI96" s="85">
        <v>3.4213908333333332</v>
      </c>
      <c r="AJ96" s="85">
        <v>0</v>
      </c>
      <c r="AK96" s="85">
        <v>3.4213908333333332</v>
      </c>
      <c r="AL96" s="85">
        <v>0</v>
      </c>
      <c r="AM96" s="85" t="s">
        <v>51</v>
      </c>
      <c r="AN96" s="87"/>
      <c r="AO96" s="87"/>
      <c r="AP96" s="87">
        <f t="shared" si="3"/>
        <v>0</v>
      </c>
      <c r="AQ96" s="90"/>
      <c r="AR96" s="16">
        <f t="shared" si="4"/>
        <v>1</v>
      </c>
      <c r="AS96" s="16">
        <f t="shared" si="5"/>
        <v>0</v>
      </c>
    </row>
    <row r="97" spans="1:45" ht="28.5" customHeight="1" x14ac:dyDescent="0.25">
      <c r="A97" s="82" t="s">
        <v>250</v>
      </c>
      <c r="B97" s="83" t="s">
        <v>251</v>
      </c>
      <c r="C97" s="84" t="s">
        <v>252</v>
      </c>
      <c r="D97" s="84" t="s">
        <v>52</v>
      </c>
      <c r="E97" s="88">
        <v>2022</v>
      </c>
      <c r="F97" s="88">
        <v>2022</v>
      </c>
      <c r="G97" s="84" t="s">
        <v>51</v>
      </c>
      <c r="H97" s="85">
        <v>0</v>
      </c>
      <c r="I97" s="84" t="s">
        <v>51</v>
      </c>
      <c r="J97" s="85">
        <v>0</v>
      </c>
      <c r="K97" s="85">
        <v>3.2604450000000003</v>
      </c>
      <c r="L97" s="85">
        <v>0</v>
      </c>
      <c r="M97" s="85">
        <v>0</v>
      </c>
      <c r="N97" s="85">
        <v>3.2604450000000003</v>
      </c>
      <c r="O97" s="85">
        <v>0</v>
      </c>
      <c r="P97" s="85">
        <v>0</v>
      </c>
      <c r="Q97" s="86">
        <v>0</v>
      </c>
      <c r="R97" s="86">
        <v>0</v>
      </c>
      <c r="S97" s="86">
        <v>0</v>
      </c>
      <c r="T97" s="86">
        <v>0</v>
      </c>
      <c r="U97" s="89">
        <v>0</v>
      </c>
      <c r="V97" s="85">
        <v>0</v>
      </c>
      <c r="W97" s="89">
        <v>0</v>
      </c>
      <c r="X97" s="85">
        <v>0</v>
      </c>
      <c r="Y97" s="85" t="s">
        <v>51</v>
      </c>
      <c r="Z97" s="85" t="s">
        <v>51</v>
      </c>
      <c r="AA97" s="85">
        <v>0</v>
      </c>
      <c r="AB97" s="85" t="s">
        <v>51</v>
      </c>
      <c r="AC97" s="85">
        <v>0</v>
      </c>
      <c r="AD97" s="85">
        <v>0</v>
      </c>
      <c r="AE97" s="85">
        <v>0</v>
      </c>
      <c r="AF97" s="85">
        <v>0</v>
      </c>
      <c r="AG97" s="85">
        <v>0</v>
      </c>
      <c r="AH97" s="85">
        <v>0</v>
      </c>
      <c r="AI97" s="85">
        <v>3.2604450000000003</v>
      </c>
      <c r="AJ97" s="85">
        <v>0</v>
      </c>
      <c r="AK97" s="85">
        <v>3.2604450000000003</v>
      </c>
      <c r="AL97" s="85">
        <v>0</v>
      </c>
      <c r="AM97" s="85" t="s">
        <v>51</v>
      </c>
      <c r="AN97" s="87"/>
      <c r="AO97" s="87"/>
      <c r="AP97" s="87">
        <f t="shared" si="3"/>
        <v>0</v>
      </c>
      <c r="AQ97" s="90"/>
      <c r="AR97" s="16">
        <f t="shared" si="4"/>
        <v>1</v>
      </c>
      <c r="AS97" s="16">
        <f t="shared" si="5"/>
        <v>0</v>
      </c>
    </row>
    <row r="98" spans="1:45" ht="28.5" customHeight="1" x14ac:dyDescent="0.25">
      <c r="A98" s="12" t="s">
        <v>253</v>
      </c>
      <c r="B98" s="13" t="s">
        <v>254</v>
      </c>
      <c r="C98" s="14" t="s">
        <v>255</v>
      </c>
      <c r="D98" s="14" t="s">
        <v>52</v>
      </c>
      <c r="E98" s="19">
        <v>2021</v>
      </c>
      <c r="F98" s="19" t="s">
        <v>51</v>
      </c>
      <c r="G98" s="14">
        <v>2021</v>
      </c>
      <c r="H98" s="15">
        <v>0</v>
      </c>
      <c r="I98" s="14" t="s">
        <v>51</v>
      </c>
      <c r="J98" s="15">
        <v>0</v>
      </c>
      <c r="K98" s="15">
        <v>2.788764</v>
      </c>
      <c r="L98" s="15">
        <v>0</v>
      </c>
      <c r="M98" s="15">
        <v>0</v>
      </c>
      <c r="N98" s="15">
        <v>2.7890000000000001</v>
      </c>
      <c r="O98" s="15">
        <v>0</v>
      </c>
      <c r="P98" s="15">
        <v>2.4566676000000003</v>
      </c>
      <c r="Q98" s="18">
        <v>0</v>
      </c>
      <c r="R98" s="18">
        <v>0.145255</v>
      </c>
      <c r="S98" s="18">
        <v>2.3050000000000002</v>
      </c>
      <c r="T98" s="18">
        <v>6.7460000000000003E-3</v>
      </c>
      <c r="U98" s="21">
        <v>0</v>
      </c>
      <c r="V98" s="15">
        <v>0</v>
      </c>
      <c r="W98" s="21">
        <v>0</v>
      </c>
      <c r="X98" s="15">
        <v>0</v>
      </c>
      <c r="Y98" s="15" t="s">
        <v>51</v>
      </c>
      <c r="Z98" s="15" t="s">
        <v>51</v>
      </c>
      <c r="AA98" s="15">
        <v>0</v>
      </c>
      <c r="AB98" s="15" t="s">
        <v>51</v>
      </c>
      <c r="AC98" s="15">
        <v>0</v>
      </c>
      <c r="AD98" s="15">
        <v>0</v>
      </c>
      <c r="AE98" s="15">
        <v>0</v>
      </c>
      <c r="AF98" s="15">
        <v>0</v>
      </c>
      <c r="AG98" s="18">
        <v>2.788764</v>
      </c>
      <c r="AH98" s="18">
        <v>2.4566676000000003</v>
      </c>
      <c r="AI98" s="15">
        <v>0</v>
      </c>
      <c r="AJ98" s="15">
        <v>0</v>
      </c>
      <c r="AK98" s="15">
        <v>2.788764</v>
      </c>
      <c r="AL98" s="15">
        <v>2.4566676000000003</v>
      </c>
      <c r="AM98" s="15" t="s">
        <v>51</v>
      </c>
      <c r="AN98" s="16"/>
      <c r="AO98" s="16"/>
      <c r="AP98" s="16">
        <f t="shared" si="3"/>
        <v>0</v>
      </c>
      <c r="AR98" s="16">
        <f t="shared" si="4"/>
        <v>0</v>
      </c>
      <c r="AS98" s="16">
        <f t="shared" si="5"/>
        <v>0</v>
      </c>
    </row>
    <row r="99" spans="1:45" ht="50.25" customHeight="1" x14ac:dyDescent="0.25">
      <c r="A99" s="12" t="s">
        <v>256</v>
      </c>
      <c r="B99" s="13" t="s">
        <v>257</v>
      </c>
      <c r="C99" s="14" t="s">
        <v>56</v>
      </c>
      <c r="D99" s="14" t="s">
        <v>51</v>
      </c>
      <c r="E99" s="14" t="s">
        <v>51</v>
      </c>
      <c r="F99" s="14" t="s">
        <v>51</v>
      </c>
      <c r="G99" s="14" t="s">
        <v>51</v>
      </c>
      <c r="H99" s="14" t="s">
        <v>51</v>
      </c>
      <c r="I99" s="14" t="s">
        <v>51</v>
      </c>
      <c r="J99" s="15">
        <v>0</v>
      </c>
      <c r="K99" s="15">
        <v>0</v>
      </c>
      <c r="L99" s="15">
        <v>0</v>
      </c>
      <c r="M99" s="15" t="s">
        <v>51</v>
      </c>
      <c r="N99" s="15">
        <v>0</v>
      </c>
      <c r="O99" s="15">
        <v>0</v>
      </c>
      <c r="P99" s="15">
        <v>0</v>
      </c>
      <c r="Q99" s="15" t="s">
        <v>51</v>
      </c>
      <c r="R99" s="15" t="s">
        <v>51</v>
      </c>
      <c r="S99" s="15" t="s">
        <v>51</v>
      </c>
      <c r="T99" s="15" t="s">
        <v>51</v>
      </c>
      <c r="U99" s="15" t="s">
        <v>51</v>
      </c>
      <c r="V99" s="15">
        <v>0</v>
      </c>
      <c r="W99" s="15" t="s">
        <v>51</v>
      </c>
      <c r="X99" s="15">
        <v>0</v>
      </c>
      <c r="Y99" s="15" t="s">
        <v>51</v>
      </c>
      <c r="Z99" s="15" t="s">
        <v>51</v>
      </c>
      <c r="AA99" s="15">
        <v>0</v>
      </c>
      <c r="AB99" s="15" t="s">
        <v>51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 t="s">
        <v>51</v>
      </c>
      <c r="AN99" s="16"/>
      <c r="AO99" s="16"/>
      <c r="AP99" s="16">
        <f t="shared" si="3"/>
        <v>0</v>
      </c>
      <c r="AR99" s="16">
        <f t="shared" si="4"/>
        <v>0</v>
      </c>
      <c r="AS99" s="16">
        <f t="shared" si="5"/>
        <v>0</v>
      </c>
    </row>
    <row r="100" spans="1:45" ht="40.5" customHeight="1" x14ac:dyDescent="0.25">
      <c r="A100" s="55" t="s">
        <v>258</v>
      </c>
      <c r="B100" s="56" t="s">
        <v>259</v>
      </c>
      <c r="C100" s="57" t="s">
        <v>56</v>
      </c>
      <c r="D100" s="57" t="s">
        <v>51</v>
      </c>
      <c r="E100" s="57" t="s">
        <v>51</v>
      </c>
      <c r="F100" s="57" t="s">
        <v>51</v>
      </c>
      <c r="G100" s="57" t="s">
        <v>51</v>
      </c>
      <c r="H100" s="58">
        <v>0</v>
      </c>
      <c r="I100" s="57" t="s">
        <v>51</v>
      </c>
      <c r="J100" s="58">
        <v>0</v>
      </c>
      <c r="K100" s="58">
        <v>54.32747977333333</v>
      </c>
      <c r="L100" s="58">
        <v>0</v>
      </c>
      <c r="M100" s="58">
        <v>0</v>
      </c>
      <c r="N100" s="58">
        <v>23.369479773333325</v>
      </c>
      <c r="O100" s="58">
        <v>30.957999999999998</v>
      </c>
      <c r="P100" s="58">
        <v>77.166713299999984</v>
      </c>
      <c r="Q100" s="58">
        <v>1.3540000000000001</v>
      </c>
      <c r="R100" s="58">
        <v>0</v>
      </c>
      <c r="S100" s="58">
        <v>31.652047509999999</v>
      </c>
      <c r="T100" s="58">
        <v>44.160640790000002</v>
      </c>
      <c r="U100" s="58" t="s">
        <v>51</v>
      </c>
      <c r="V100" s="58">
        <v>51.538479773333329</v>
      </c>
      <c r="W100" s="58" t="s">
        <v>51</v>
      </c>
      <c r="X100" s="58">
        <v>51.538479773333329</v>
      </c>
      <c r="Y100" s="58" t="s">
        <v>51</v>
      </c>
      <c r="Z100" s="58" t="s">
        <v>51</v>
      </c>
      <c r="AA100" s="58">
        <v>0</v>
      </c>
      <c r="AB100" s="58" t="s">
        <v>51</v>
      </c>
      <c r="AC100" s="58">
        <v>38.391052000000002</v>
      </c>
      <c r="AD100" s="58">
        <v>54.225406620000001</v>
      </c>
      <c r="AE100" s="58">
        <v>8.6189999999999998</v>
      </c>
      <c r="AF100" s="58">
        <v>8.465523339999999</v>
      </c>
      <c r="AG100" s="58">
        <v>4.5284277733333296</v>
      </c>
      <c r="AH100" s="58">
        <v>3.5977833399999999</v>
      </c>
      <c r="AI100" s="58">
        <v>2.7890000000000001</v>
      </c>
      <c r="AJ100" s="58">
        <v>10.878</v>
      </c>
      <c r="AK100" s="58">
        <v>54.327479773333323</v>
      </c>
      <c r="AL100" s="58">
        <v>77.166713299999984</v>
      </c>
      <c r="AM100" s="58" t="s">
        <v>51</v>
      </c>
      <c r="AN100" s="59"/>
      <c r="AO100" s="59"/>
      <c r="AP100" s="59">
        <f t="shared" si="3"/>
        <v>0</v>
      </c>
      <c r="AQ100" s="68"/>
      <c r="AR100" s="59">
        <f t="shared" si="4"/>
        <v>0</v>
      </c>
      <c r="AS100" s="16">
        <f t="shared" si="5"/>
        <v>1</v>
      </c>
    </row>
    <row r="101" spans="1:45" ht="35.25" customHeight="1" x14ac:dyDescent="0.25">
      <c r="A101" s="55" t="s">
        <v>260</v>
      </c>
      <c r="B101" s="56" t="s">
        <v>261</v>
      </c>
      <c r="C101" s="57" t="s">
        <v>262</v>
      </c>
      <c r="D101" s="57" t="s">
        <v>263</v>
      </c>
      <c r="E101" s="64">
        <v>2019</v>
      </c>
      <c r="F101" s="64">
        <v>2021</v>
      </c>
      <c r="G101" s="57" t="s">
        <v>51</v>
      </c>
      <c r="H101" s="58" t="s">
        <v>51</v>
      </c>
      <c r="I101" s="57" t="s">
        <v>51</v>
      </c>
      <c r="J101" s="58">
        <v>0</v>
      </c>
      <c r="K101" s="58">
        <v>2.3472414444444398</v>
      </c>
      <c r="L101" s="58">
        <v>0</v>
      </c>
      <c r="M101" s="58">
        <v>0</v>
      </c>
      <c r="N101" s="58">
        <v>2.3472414444444398</v>
      </c>
      <c r="O101" s="58">
        <v>0</v>
      </c>
      <c r="P101" s="58">
        <v>2.2990974999999998</v>
      </c>
      <c r="Q101" s="69">
        <v>0</v>
      </c>
      <c r="R101" s="69">
        <v>0</v>
      </c>
      <c r="S101" s="69">
        <v>2.2990974999999998</v>
      </c>
      <c r="T101" s="69">
        <v>0</v>
      </c>
      <c r="U101" s="58" t="s">
        <v>51</v>
      </c>
      <c r="V101" s="58">
        <v>2.3472414444444398</v>
      </c>
      <c r="W101" s="58" t="s">
        <v>51</v>
      </c>
      <c r="X101" s="58">
        <v>2.3472414444444398</v>
      </c>
      <c r="Y101" s="58" t="s">
        <v>51</v>
      </c>
      <c r="Z101" s="58" t="s">
        <v>51</v>
      </c>
      <c r="AA101" s="58">
        <v>0</v>
      </c>
      <c r="AB101" s="58" t="s">
        <v>51</v>
      </c>
      <c r="AC101" s="58">
        <v>0.41779699999999997</v>
      </c>
      <c r="AD101" s="58">
        <v>0.4665975</v>
      </c>
      <c r="AE101" s="58">
        <v>0</v>
      </c>
      <c r="AF101" s="58">
        <v>0</v>
      </c>
      <c r="AG101" s="58">
        <v>1.9294444444444401</v>
      </c>
      <c r="AH101" s="58">
        <v>1.7835000000000001</v>
      </c>
      <c r="AI101" s="58">
        <v>0</v>
      </c>
      <c r="AJ101" s="58">
        <v>4.9000000000000002E-2</v>
      </c>
      <c r="AK101" s="58">
        <v>2.3472414444444398</v>
      </c>
      <c r="AL101" s="58">
        <v>2.2990974999999998</v>
      </c>
      <c r="AM101" s="58" t="s">
        <v>51</v>
      </c>
      <c r="AN101" s="59"/>
      <c r="AO101" s="59"/>
      <c r="AP101" s="59">
        <f t="shared" si="3"/>
        <v>0</v>
      </c>
      <c r="AQ101" s="68"/>
      <c r="AR101" s="59">
        <f t="shared" si="4"/>
        <v>0</v>
      </c>
      <c r="AS101" s="16">
        <f t="shared" si="5"/>
        <v>1</v>
      </c>
    </row>
    <row r="102" spans="1:45" ht="35.25" customHeight="1" x14ac:dyDescent="0.25">
      <c r="A102" s="55" t="s">
        <v>264</v>
      </c>
      <c r="B102" s="56" t="s">
        <v>265</v>
      </c>
      <c r="C102" s="57" t="s">
        <v>266</v>
      </c>
      <c r="D102" s="57" t="s">
        <v>267</v>
      </c>
      <c r="E102" s="64">
        <v>2019</v>
      </c>
      <c r="F102" s="64">
        <v>2021</v>
      </c>
      <c r="G102" s="57" t="s">
        <v>51</v>
      </c>
      <c r="H102" s="58" t="s">
        <v>51</v>
      </c>
      <c r="I102" s="57" t="s">
        <v>51</v>
      </c>
      <c r="J102" s="58">
        <v>0</v>
      </c>
      <c r="K102" s="58">
        <v>16.14668644</v>
      </c>
      <c r="L102" s="58">
        <v>0</v>
      </c>
      <c r="M102" s="58">
        <v>0</v>
      </c>
      <c r="N102" s="58">
        <v>16.14668644</v>
      </c>
      <c r="O102" s="58">
        <v>0</v>
      </c>
      <c r="P102" s="58">
        <v>25.00993334</v>
      </c>
      <c r="Q102" s="69">
        <v>0</v>
      </c>
      <c r="R102" s="69">
        <v>0</v>
      </c>
      <c r="S102" s="69">
        <v>25.00993334</v>
      </c>
      <c r="T102" s="69">
        <v>0</v>
      </c>
      <c r="U102" s="58" t="s">
        <v>51</v>
      </c>
      <c r="V102" s="58">
        <v>16.14668644</v>
      </c>
      <c r="W102" s="58" t="s">
        <v>51</v>
      </c>
      <c r="X102" s="58">
        <v>16.14668644</v>
      </c>
      <c r="Y102" s="58" t="s">
        <v>51</v>
      </c>
      <c r="Z102" s="58" t="s">
        <v>51</v>
      </c>
      <c r="AA102" s="58">
        <v>0</v>
      </c>
      <c r="AB102" s="58" t="s">
        <v>51</v>
      </c>
      <c r="AC102" s="58">
        <v>6.8694920000000002</v>
      </c>
      <c r="AD102" s="58">
        <v>9.4321999999999999</v>
      </c>
      <c r="AE102" s="58">
        <v>6.97</v>
      </c>
      <c r="AF102" s="65">
        <v>6.9194166699999995</v>
      </c>
      <c r="AG102" s="63">
        <v>2.30719444</v>
      </c>
      <c r="AH102" s="63">
        <v>1.6173166699999997</v>
      </c>
      <c r="AI102" s="58">
        <v>0</v>
      </c>
      <c r="AJ102" s="58">
        <v>7.0410000000000004</v>
      </c>
      <c r="AK102" s="58">
        <v>16.14668644</v>
      </c>
      <c r="AL102" s="58">
        <v>25.00993334</v>
      </c>
      <c r="AM102" s="58" t="s">
        <v>51</v>
      </c>
      <c r="AN102" s="59"/>
      <c r="AO102" s="59"/>
      <c r="AP102" s="59">
        <f t="shared" si="3"/>
        <v>0</v>
      </c>
      <c r="AQ102" s="68"/>
      <c r="AR102" s="59">
        <f t="shared" si="4"/>
        <v>0</v>
      </c>
      <c r="AS102" s="16">
        <f t="shared" si="5"/>
        <v>1</v>
      </c>
    </row>
    <row r="103" spans="1:45" ht="35.25" customHeight="1" x14ac:dyDescent="0.25">
      <c r="A103" s="12" t="s">
        <v>268</v>
      </c>
      <c r="B103" s="13" t="s">
        <v>269</v>
      </c>
      <c r="C103" s="54" t="s">
        <v>270</v>
      </c>
      <c r="D103" s="54" t="s">
        <v>263</v>
      </c>
      <c r="E103" s="19">
        <v>2019</v>
      </c>
      <c r="F103" s="19">
        <v>2019</v>
      </c>
      <c r="G103" s="14" t="s">
        <v>51</v>
      </c>
      <c r="H103" s="15" t="s">
        <v>51</v>
      </c>
      <c r="I103" s="14" t="s">
        <v>51</v>
      </c>
      <c r="J103" s="15">
        <v>0</v>
      </c>
      <c r="K103" s="15">
        <v>30.957999999999998</v>
      </c>
      <c r="L103" s="15">
        <v>0</v>
      </c>
      <c r="M103" s="15">
        <v>0</v>
      </c>
      <c r="N103" s="15">
        <v>0</v>
      </c>
      <c r="O103" s="15">
        <v>30.957999999999998</v>
      </c>
      <c r="P103" s="15">
        <v>44.158674120000001</v>
      </c>
      <c r="Q103" s="26">
        <v>0</v>
      </c>
      <c r="R103" s="26">
        <v>0</v>
      </c>
      <c r="S103" s="26">
        <v>0</v>
      </c>
      <c r="T103" s="26">
        <v>44.158674120000001</v>
      </c>
      <c r="U103" s="15" t="s">
        <v>51</v>
      </c>
      <c r="V103" s="15">
        <v>30.957999999999998</v>
      </c>
      <c r="W103" s="15" t="s">
        <v>51</v>
      </c>
      <c r="X103" s="15">
        <v>30.957999999999998</v>
      </c>
      <c r="Y103" s="15" t="s">
        <v>51</v>
      </c>
      <c r="Z103" s="15" t="s">
        <v>51</v>
      </c>
      <c r="AA103" s="15">
        <v>0</v>
      </c>
      <c r="AB103" s="15" t="s">
        <v>51</v>
      </c>
      <c r="AC103" s="15">
        <v>30.957999999999998</v>
      </c>
      <c r="AD103" s="15">
        <v>44.158674120000001</v>
      </c>
      <c r="AE103" s="15">
        <v>0</v>
      </c>
      <c r="AF103" s="15">
        <v>0</v>
      </c>
      <c r="AG103" s="15">
        <v>0</v>
      </c>
      <c r="AH103" s="15">
        <v>0</v>
      </c>
      <c r="AI103" s="15">
        <v>0</v>
      </c>
      <c r="AJ103" s="15">
        <v>0</v>
      </c>
      <c r="AK103" s="15">
        <v>30.957999999999998</v>
      </c>
      <c r="AL103" s="15">
        <v>44.158674120000001</v>
      </c>
      <c r="AM103" s="15" t="s">
        <v>51</v>
      </c>
      <c r="AN103" s="16"/>
      <c r="AO103" s="16"/>
      <c r="AP103" s="16">
        <f t="shared" si="3"/>
        <v>0</v>
      </c>
      <c r="AR103" s="16">
        <f t="shared" si="4"/>
        <v>0</v>
      </c>
      <c r="AS103" s="16">
        <f t="shared" si="5"/>
        <v>0</v>
      </c>
    </row>
    <row r="104" spans="1:45" ht="35.25" customHeight="1" x14ac:dyDescent="0.25">
      <c r="A104" s="12" t="s">
        <v>271</v>
      </c>
      <c r="B104" s="13" t="s">
        <v>272</v>
      </c>
      <c r="C104" s="44"/>
      <c r="D104" s="44"/>
      <c r="E104" s="19">
        <v>2019</v>
      </c>
      <c r="F104" s="19">
        <v>2019</v>
      </c>
      <c r="G104" s="14" t="s">
        <v>51</v>
      </c>
      <c r="H104" s="14" t="s">
        <v>51</v>
      </c>
      <c r="I104" s="14" t="s">
        <v>51</v>
      </c>
      <c r="J104" s="15">
        <v>0</v>
      </c>
      <c r="K104" s="15">
        <v>7.2030000000000003</v>
      </c>
      <c r="L104" s="15">
        <v>0</v>
      </c>
      <c r="M104" s="15">
        <v>0</v>
      </c>
      <c r="N104" s="15">
        <v>0</v>
      </c>
      <c r="O104" s="15">
        <v>7.2030000000000003</v>
      </c>
      <c r="P104" s="15">
        <v>7.2437264199999998</v>
      </c>
      <c r="Q104" s="26">
        <v>0</v>
      </c>
      <c r="R104" s="26">
        <v>0</v>
      </c>
      <c r="S104" s="26">
        <v>0</v>
      </c>
      <c r="T104" s="26">
        <v>7.2437264199999998</v>
      </c>
      <c r="U104" s="15" t="s">
        <v>51</v>
      </c>
      <c r="V104" s="15">
        <v>7.2030000000000003</v>
      </c>
      <c r="W104" s="15" t="s">
        <v>51</v>
      </c>
      <c r="X104" s="15">
        <v>7.2030000000000003</v>
      </c>
      <c r="Y104" s="15" t="s">
        <v>51</v>
      </c>
      <c r="Z104" s="15" t="s">
        <v>51</v>
      </c>
      <c r="AA104" s="15">
        <v>0</v>
      </c>
      <c r="AB104" s="15" t="s">
        <v>51</v>
      </c>
      <c r="AC104" s="15">
        <v>7.2030000000000003</v>
      </c>
      <c r="AD104" s="15">
        <v>7.2437264199999998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0</v>
      </c>
      <c r="AK104" s="15">
        <v>7.2030000000000003</v>
      </c>
      <c r="AL104" s="15">
        <v>7.2437264199999998</v>
      </c>
      <c r="AM104" s="15" t="s">
        <v>51</v>
      </c>
      <c r="AN104" s="16"/>
      <c r="AO104" s="16"/>
      <c r="AP104" s="16">
        <f t="shared" si="3"/>
        <v>0</v>
      </c>
      <c r="AR104" s="16">
        <f t="shared" si="4"/>
        <v>0</v>
      </c>
      <c r="AS104" s="16">
        <f t="shared" si="5"/>
        <v>0</v>
      </c>
    </row>
    <row r="105" spans="1:45" ht="35.25" customHeight="1" x14ac:dyDescent="0.25">
      <c r="A105" s="12" t="s">
        <v>273</v>
      </c>
      <c r="B105" s="13" t="s">
        <v>274</v>
      </c>
      <c r="C105" s="44"/>
      <c r="D105" s="44"/>
      <c r="E105" s="19">
        <v>2019</v>
      </c>
      <c r="F105" s="19">
        <v>2019</v>
      </c>
      <c r="G105" s="14" t="s">
        <v>51</v>
      </c>
      <c r="H105" s="14" t="s">
        <v>51</v>
      </c>
      <c r="I105" s="14" t="s">
        <v>51</v>
      </c>
      <c r="J105" s="15">
        <v>0</v>
      </c>
      <c r="K105" s="15">
        <v>16.297000000000001</v>
      </c>
      <c r="L105" s="15">
        <v>0</v>
      </c>
      <c r="M105" s="15">
        <v>0</v>
      </c>
      <c r="N105" s="15">
        <v>0</v>
      </c>
      <c r="O105" s="15">
        <v>16.297000000000001</v>
      </c>
      <c r="P105" s="15">
        <v>16.366666670000001</v>
      </c>
      <c r="Q105" s="26">
        <v>0</v>
      </c>
      <c r="R105" s="26">
        <v>0</v>
      </c>
      <c r="S105" s="26">
        <v>0</v>
      </c>
      <c r="T105" s="26">
        <v>16.366666670000001</v>
      </c>
      <c r="U105" s="15" t="s">
        <v>51</v>
      </c>
      <c r="V105" s="15">
        <v>16.297000000000001</v>
      </c>
      <c r="W105" s="15" t="s">
        <v>51</v>
      </c>
      <c r="X105" s="15">
        <v>16.297000000000001</v>
      </c>
      <c r="Y105" s="15" t="s">
        <v>51</v>
      </c>
      <c r="Z105" s="15" t="s">
        <v>51</v>
      </c>
      <c r="AA105" s="15">
        <v>0</v>
      </c>
      <c r="AB105" s="15" t="s">
        <v>51</v>
      </c>
      <c r="AC105" s="15">
        <v>16.297000000000001</v>
      </c>
      <c r="AD105" s="15">
        <v>16.366666670000001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16.297000000000001</v>
      </c>
      <c r="AL105" s="15">
        <v>16.366666670000001</v>
      </c>
      <c r="AM105" s="15" t="s">
        <v>51</v>
      </c>
      <c r="AN105" s="16"/>
      <c r="AO105" s="16"/>
      <c r="AP105" s="16">
        <f t="shared" si="3"/>
        <v>0</v>
      </c>
      <c r="AR105" s="16">
        <f t="shared" si="4"/>
        <v>0</v>
      </c>
      <c r="AS105" s="16">
        <f t="shared" si="5"/>
        <v>0</v>
      </c>
    </row>
    <row r="106" spans="1:45" ht="35.25" customHeight="1" x14ac:dyDescent="0.25">
      <c r="A106" s="12" t="s">
        <v>275</v>
      </c>
      <c r="B106" s="13" t="s">
        <v>276</v>
      </c>
      <c r="C106" s="44"/>
      <c r="D106" s="44"/>
      <c r="E106" s="19">
        <v>2019</v>
      </c>
      <c r="F106" s="19">
        <v>2019</v>
      </c>
      <c r="G106" s="14" t="s">
        <v>51</v>
      </c>
      <c r="H106" s="14" t="s">
        <v>51</v>
      </c>
      <c r="I106" s="14" t="s">
        <v>51</v>
      </c>
      <c r="J106" s="15">
        <v>0</v>
      </c>
      <c r="K106" s="15">
        <v>7.4580000000000002</v>
      </c>
      <c r="L106" s="15">
        <v>0</v>
      </c>
      <c r="M106" s="15">
        <v>0</v>
      </c>
      <c r="N106" s="15">
        <v>0</v>
      </c>
      <c r="O106" s="15">
        <v>7.4580000000000002</v>
      </c>
      <c r="P106" s="15">
        <v>20.548281030000002</v>
      </c>
      <c r="Q106" s="26">
        <v>0</v>
      </c>
      <c r="R106" s="26">
        <v>0</v>
      </c>
      <c r="S106" s="26">
        <v>0</v>
      </c>
      <c r="T106" s="26">
        <v>20.548281030000002</v>
      </c>
      <c r="U106" s="15" t="s">
        <v>51</v>
      </c>
      <c r="V106" s="15">
        <v>7.4580000000000002</v>
      </c>
      <c r="W106" s="15" t="s">
        <v>51</v>
      </c>
      <c r="X106" s="15">
        <v>7.4580000000000002</v>
      </c>
      <c r="Y106" s="15" t="s">
        <v>51</v>
      </c>
      <c r="Z106" s="15" t="s">
        <v>51</v>
      </c>
      <c r="AA106" s="15">
        <v>0</v>
      </c>
      <c r="AB106" s="15" t="s">
        <v>51</v>
      </c>
      <c r="AC106" s="15">
        <v>7.4580000000000002</v>
      </c>
      <c r="AD106" s="15">
        <v>20.548281030000002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7.4580000000000002</v>
      </c>
      <c r="AL106" s="15">
        <v>20.548281030000002</v>
      </c>
      <c r="AM106" s="15" t="s">
        <v>51</v>
      </c>
      <c r="AN106" s="16"/>
      <c r="AO106" s="16"/>
      <c r="AP106" s="16">
        <f t="shared" si="3"/>
        <v>0</v>
      </c>
      <c r="AR106" s="16">
        <f t="shared" si="4"/>
        <v>0</v>
      </c>
      <c r="AS106" s="16">
        <f t="shared" si="5"/>
        <v>0</v>
      </c>
    </row>
    <row r="107" spans="1:45" ht="35.25" customHeight="1" x14ac:dyDescent="0.25">
      <c r="A107" s="55" t="s">
        <v>277</v>
      </c>
      <c r="B107" s="56" t="s">
        <v>278</v>
      </c>
      <c r="C107" s="57" t="s">
        <v>279</v>
      </c>
      <c r="D107" s="57" t="s">
        <v>280</v>
      </c>
      <c r="E107" s="64">
        <v>2019</v>
      </c>
      <c r="F107" s="64">
        <v>2019</v>
      </c>
      <c r="G107" s="57" t="s">
        <v>51</v>
      </c>
      <c r="H107" s="58" t="s">
        <v>51</v>
      </c>
      <c r="I107" s="57" t="s">
        <v>51</v>
      </c>
      <c r="J107" s="58">
        <v>0</v>
      </c>
      <c r="K107" s="58">
        <v>3.686763</v>
      </c>
      <c r="L107" s="58">
        <v>0</v>
      </c>
      <c r="M107" s="58">
        <v>0</v>
      </c>
      <c r="N107" s="58">
        <v>3.686763</v>
      </c>
      <c r="O107" s="58">
        <v>0</v>
      </c>
      <c r="P107" s="58">
        <v>3.2850166700000001</v>
      </c>
      <c r="Q107" s="69">
        <v>0</v>
      </c>
      <c r="R107" s="69">
        <v>0</v>
      </c>
      <c r="S107" s="69">
        <v>3.2850166700000001</v>
      </c>
      <c r="T107" s="69">
        <v>0</v>
      </c>
      <c r="U107" s="58" t="s">
        <v>51</v>
      </c>
      <c r="V107" s="58">
        <v>0.89776299999999998</v>
      </c>
      <c r="W107" s="58" t="s">
        <v>51</v>
      </c>
      <c r="X107" s="58">
        <v>0.89776299999999998</v>
      </c>
      <c r="Y107" s="58" t="s">
        <v>51</v>
      </c>
      <c r="Z107" s="58" t="s">
        <v>51</v>
      </c>
      <c r="AA107" s="58">
        <v>0</v>
      </c>
      <c r="AB107" s="58" t="s">
        <v>51</v>
      </c>
      <c r="AC107" s="58">
        <v>0.145763</v>
      </c>
      <c r="AD107" s="58">
        <v>0.167935</v>
      </c>
      <c r="AE107" s="58">
        <v>0.752</v>
      </c>
      <c r="AF107" s="70">
        <v>0.68308167000000009</v>
      </c>
      <c r="AG107" s="58">
        <v>0</v>
      </c>
      <c r="AH107" s="58">
        <v>0</v>
      </c>
      <c r="AI107" s="58">
        <v>2.7890000000000001</v>
      </c>
      <c r="AJ107" s="58">
        <v>2.4339999999999997</v>
      </c>
      <c r="AK107" s="58">
        <v>3.686763</v>
      </c>
      <c r="AL107" s="58">
        <v>3.2850166700000001</v>
      </c>
      <c r="AM107" s="58" t="s">
        <v>51</v>
      </c>
      <c r="AN107" s="59"/>
      <c r="AO107" s="59"/>
      <c r="AP107" s="59">
        <f t="shared" si="3"/>
        <v>0</v>
      </c>
      <c r="AQ107" s="68"/>
      <c r="AR107" s="59">
        <f t="shared" si="4"/>
        <v>0</v>
      </c>
      <c r="AS107" s="16">
        <f t="shared" si="5"/>
        <v>1</v>
      </c>
    </row>
    <row r="108" spans="1:45" ht="35.25" customHeight="1" x14ac:dyDescent="0.25">
      <c r="A108" s="12" t="s">
        <v>281</v>
      </c>
      <c r="B108" s="13" t="s">
        <v>282</v>
      </c>
      <c r="C108" s="14" t="s">
        <v>283</v>
      </c>
      <c r="D108" s="14" t="s">
        <v>280</v>
      </c>
      <c r="E108" s="19">
        <v>2019</v>
      </c>
      <c r="F108" s="19" t="s">
        <v>51</v>
      </c>
      <c r="G108" s="14" t="s">
        <v>51</v>
      </c>
      <c r="H108" s="15" t="s">
        <v>51</v>
      </c>
      <c r="I108" s="14" t="s">
        <v>51</v>
      </c>
      <c r="J108" s="15">
        <v>0</v>
      </c>
      <c r="K108" s="15">
        <v>0.89700000000000002</v>
      </c>
      <c r="L108" s="15">
        <v>0</v>
      </c>
      <c r="M108" s="15">
        <v>0</v>
      </c>
      <c r="N108" s="15">
        <v>0.89700000000000002</v>
      </c>
      <c r="O108" s="15">
        <v>0</v>
      </c>
      <c r="P108" s="15">
        <v>0.86302500000000004</v>
      </c>
      <c r="Q108" s="20">
        <v>0</v>
      </c>
      <c r="R108" s="24">
        <v>0</v>
      </c>
      <c r="S108" s="24">
        <v>0.86299999999999999</v>
      </c>
      <c r="T108" s="24">
        <v>0</v>
      </c>
      <c r="U108" s="15" t="s">
        <v>51</v>
      </c>
      <c r="V108" s="15">
        <v>0.89700000000000002</v>
      </c>
      <c r="W108" s="15" t="s">
        <v>51</v>
      </c>
      <c r="X108" s="15">
        <v>0.89700000000000002</v>
      </c>
      <c r="Y108" s="15" t="s">
        <v>51</v>
      </c>
      <c r="Z108" s="15" t="s">
        <v>51</v>
      </c>
      <c r="AA108" s="15">
        <v>0</v>
      </c>
      <c r="AB108" s="15" t="s">
        <v>51</v>
      </c>
      <c r="AC108" s="15">
        <v>0</v>
      </c>
      <c r="AD108" s="15">
        <v>0</v>
      </c>
      <c r="AE108" s="15">
        <v>0.89700000000000002</v>
      </c>
      <c r="AF108" s="24">
        <v>0.86302500000000004</v>
      </c>
      <c r="AG108" s="15">
        <v>0</v>
      </c>
      <c r="AH108" s="15">
        <v>0</v>
      </c>
      <c r="AI108" s="15">
        <v>0</v>
      </c>
      <c r="AJ108" s="15">
        <v>0</v>
      </c>
      <c r="AK108" s="15">
        <v>0.89700000000000002</v>
      </c>
      <c r="AL108" s="15">
        <v>0.86302500000000004</v>
      </c>
      <c r="AM108" s="15" t="s">
        <v>51</v>
      </c>
      <c r="AN108" s="16"/>
      <c r="AO108" s="16"/>
      <c r="AP108" s="16">
        <f t="shared" si="3"/>
        <v>0</v>
      </c>
      <c r="AR108" s="16">
        <f t="shared" si="4"/>
        <v>0</v>
      </c>
      <c r="AS108" s="16">
        <f t="shared" si="5"/>
        <v>0</v>
      </c>
    </row>
    <row r="109" spans="1:45" ht="35.25" customHeight="1" x14ac:dyDescent="0.25">
      <c r="A109" s="12" t="s">
        <v>284</v>
      </c>
      <c r="B109" s="13" t="s">
        <v>285</v>
      </c>
      <c r="C109" s="14" t="s">
        <v>286</v>
      </c>
      <c r="D109" s="14" t="s">
        <v>280</v>
      </c>
      <c r="E109" s="19">
        <v>2021</v>
      </c>
      <c r="F109" s="19" t="s">
        <v>51</v>
      </c>
      <c r="G109" s="14" t="s">
        <v>51</v>
      </c>
      <c r="H109" s="15" t="s">
        <v>51</v>
      </c>
      <c r="I109" s="14" t="s">
        <v>51</v>
      </c>
      <c r="J109" s="15">
        <v>0</v>
      </c>
      <c r="K109" s="15">
        <v>0.29178888888888899</v>
      </c>
      <c r="L109" s="15">
        <v>0</v>
      </c>
      <c r="M109" s="15">
        <v>0</v>
      </c>
      <c r="N109" s="15">
        <v>0.29178888888888899</v>
      </c>
      <c r="O109" s="15">
        <v>0</v>
      </c>
      <c r="P109" s="15">
        <v>0.19696667000000001</v>
      </c>
      <c r="Q109" s="20">
        <v>0</v>
      </c>
      <c r="R109" s="24">
        <v>0</v>
      </c>
      <c r="S109" s="24">
        <v>0.19500000000000001</v>
      </c>
      <c r="T109" s="24">
        <v>1.9666700000000037E-3</v>
      </c>
      <c r="U109" s="15" t="s">
        <v>51</v>
      </c>
      <c r="V109" s="15">
        <v>0.29178888888888899</v>
      </c>
      <c r="W109" s="15" t="s">
        <v>51</v>
      </c>
      <c r="X109" s="15">
        <v>0.29178888888888899</v>
      </c>
      <c r="Y109" s="15" t="s">
        <v>51</v>
      </c>
      <c r="Z109" s="15" t="s">
        <v>51</v>
      </c>
      <c r="AA109" s="15">
        <v>0</v>
      </c>
      <c r="AB109" s="15" t="s">
        <v>51</v>
      </c>
      <c r="AC109" s="15">
        <v>0</v>
      </c>
      <c r="AD109" s="15">
        <v>0</v>
      </c>
      <c r="AE109" s="15">
        <v>0</v>
      </c>
      <c r="AF109" s="24">
        <v>0</v>
      </c>
      <c r="AG109" s="27">
        <v>0.29178888888888899</v>
      </c>
      <c r="AH109" s="27">
        <v>0.19696667000000001</v>
      </c>
      <c r="AI109" s="15">
        <v>0</v>
      </c>
      <c r="AJ109" s="15">
        <v>0</v>
      </c>
      <c r="AK109" s="15">
        <v>0.29178888888888899</v>
      </c>
      <c r="AL109" s="15">
        <v>0.19696667000000001</v>
      </c>
      <c r="AM109" s="15" t="s">
        <v>51</v>
      </c>
      <c r="AN109" s="16"/>
      <c r="AO109" s="16"/>
      <c r="AP109" s="16">
        <f t="shared" si="3"/>
        <v>0</v>
      </c>
      <c r="AR109" s="16">
        <f t="shared" si="4"/>
        <v>0</v>
      </c>
      <c r="AS109" s="16">
        <f t="shared" si="5"/>
        <v>0</v>
      </c>
    </row>
    <row r="110" spans="1:45" ht="50.25" customHeight="1" x14ac:dyDescent="0.25">
      <c r="A110" s="71" t="s">
        <v>287</v>
      </c>
      <c r="B110" s="72" t="s">
        <v>288</v>
      </c>
      <c r="C110" s="73" t="s">
        <v>289</v>
      </c>
      <c r="D110" s="74" t="s">
        <v>52</v>
      </c>
      <c r="E110" s="74">
        <v>2022</v>
      </c>
      <c r="F110" s="74">
        <v>2022</v>
      </c>
      <c r="G110" s="73" t="s">
        <v>51</v>
      </c>
      <c r="H110" s="75" t="s">
        <v>51</v>
      </c>
      <c r="I110" s="73" t="s">
        <v>51</v>
      </c>
      <c r="J110" s="76">
        <v>0</v>
      </c>
      <c r="K110" s="75">
        <v>0</v>
      </c>
      <c r="L110" s="76">
        <v>0</v>
      </c>
      <c r="M110" s="76">
        <v>0</v>
      </c>
      <c r="N110" s="75">
        <v>0</v>
      </c>
      <c r="O110" s="76">
        <v>0</v>
      </c>
      <c r="P110" s="75">
        <v>1.3540000000000001</v>
      </c>
      <c r="Q110" s="77">
        <v>1.3540000000000001</v>
      </c>
      <c r="R110" s="78">
        <v>0</v>
      </c>
      <c r="S110" s="76">
        <v>0</v>
      </c>
      <c r="T110" s="76">
        <v>0</v>
      </c>
      <c r="U110" s="75" t="s">
        <v>51</v>
      </c>
      <c r="V110" s="75">
        <v>0</v>
      </c>
      <c r="W110" s="75" t="s">
        <v>51</v>
      </c>
      <c r="X110" s="75">
        <v>0</v>
      </c>
      <c r="Y110" s="75" t="s">
        <v>51</v>
      </c>
      <c r="Z110" s="75" t="s">
        <v>51</v>
      </c>
      <c r="AA110" s="76">
        <v>0</v>
      </c>
      <c r="AB110" s="75" t="s">
        <v>51</v>
      </c>
      <c r="AC110" s="76">
        <v>0</v>
      </c>
      <c r="AD110" s="76">
        <v>0</v>
      </c>
      <c r="AE110" s="76">
        <v>0</v>
      </c>
      <c r="AF110" s="76">
        <v>0</v>
      </c>
      <c r="AG110" s="76">
        <v>0</v>
      </c>
      <c r="AH110" s="76">
        <v>0</v>
      </c>
      <c r="AI110" s="76">
        <v>0</v>
      </c>
      <c r="AJ110" s="76">
        <v>1.3540000000000001</v>
      </c>
      <c r="AK110" s="76">
        <v>0</v>
      </c>
      <c r="AL110" s="75">
        <v>1.3540000000000001</v>
      </c>
      <c r="AM110" s="75" t="s">
        <v>51</v>
      </c>
      <c r="AN110" s="79"/>
      <c r="AO110" s="79"/>
      <c r="AP110" s="16">
        <f t="shared" si="3"/>
        <v>1</v>
      </c>
      <c r="AR110" s="16">
        <f t="shared" si="4"/>
        <v>0</v>
      </c>
      <c r="AS110" s="16">
        <f t="shared" si="5"/>
        <v>0</v>
      </c>
    </row>
  </sheetData>
  <mergeCells count="31">
    <mergeCell ref="C103:C106"/>
    <mergeCell ref="D103:D106"/>
    <mergeCell ref="F9:G10"/>
    <mergeCell ref="H9:I10"/>
    <mergeCell ref="J9:J11"/>
    <mergeCell ref="AC9:AL9"/>
    <mergeCell ref="AM9:AM11"/>
    <mergeCell ref="K10:O10"/>
    <mergeCell ref="P10:T10"/>
    <mergeCell ref="U10:V10"/>
    <mergeCell ref="W10:X10"/>
    <mergeCell ref="Y10:Z10"/>
    <mergeCell ref="AC10:AD10"/>
    <mergeCell ref="AE10:AF10"/>
    <mergeCell ref="AG10:AH10"/>
    <mergeCell ref="K9:T9"/>
    <mergeCell ref="U9:Z9"/>
    <mergeCell ref="AA9:AB10"/>
    <mergeCell ref="AI10:AJ10"/>
    <mergeCell ref="AK10:AK11"/>
    <mergeCell ref="AL10:AL11"/>
    <mergeCell ref="A4:AM4"/>
    <mergeCell ref="A5:AM5"/>
    <mergeCell ref="A6:AM6"/>
    <mergeCell ref="A7:AM7"/>
    <mergeCell ref="A8:AL8"/>
    <mergeCell ref="A9:A11"/>
    <mergeCell ref="B9:B11"/>
    <mergeCell ref="C9:C11"/>
    <mergeCell ref="D9:D11"/>
    <mergeCell ref="E9:E11"/>
  </mergeCells>
  <conditionalFormatting sqref="AP13:AP110">
    <cfRule type="cellIs" dxfId="5" priority="3" operator="greaterThan">
      <formula>0</formula>
    </cfRule>
  </conditionalFormatting>
  <conditionalFormatting sqref="AR13:AR110">
    <cfRule type="cellIs" dxfId="4" priority="2" operator="greaterThan">
      <formula>0.5</formula>
    </cfRule>
  </conditionalFormatting>
  <conditionalFormatting sqref="AS13:AS110">
    <cfRule type="cellIs" dxfId="1" priority="1" operator="greaterThan">
      <formula>0.5</formula>
    </cfRule>
  </conditionalFormatting>
  <pageMargins left="0.47244094488188981" right="0.39370078740157483" top="0.59055118110236227" bottom="0.39370078740157483" header="0.31496062992125984" footer="0.31496062992125984"/>
  <pageSetup paperSize="9" scale="16" firstPageNumber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G0228_11270240000399_3_0_69_0</vt:lpstr>
      <vt:lpstr>G0228_11270240000399_3_0_69_0!Область_печати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Талалин А.В.</cp:lastModifiedBy>
  <dcterms:created xsi:type="dcterms:W3CDTF">2022-02-24T07:18:54Z</dcterms:created>
  <dcterms:modified xsi:type="dcterms:W3CDTF">2022-10-29T06:28:29Z</dcterms:modified>
</cp:coreProperties>
</file>