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'Лок.См.Расч.Баз.-Инд.Методом'!$22:$22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2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4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2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2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2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2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<sst xmlns="http://schemas.openxmlformats.org/spreadsheetml/2006/main" count="601" uniqueCount="554">
  <si>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</si>
  <si>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</si>
  <si>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</si>
  <si>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</si>
  <si>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</si>
  <si>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</si>
  <si>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</si>
  <si>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</si>
  <si>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</si>
  <si>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</si>
  <si>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</si>
  <si>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</si>
  <si>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</si>
  <si>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</si>
  <si>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</si>
  <si>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</si>
  <si>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</si>
  <si>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</si>
  <si>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</si>
  <si>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</si>
  <si>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</si>
  <si>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</si>
  <si>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</si>
  <si>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</si>
  <si>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</si>
  <si>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</si>
  <si>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</si>
  <si>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</si>
  <si>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</si>
  <si>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</si>
  <si>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</si>
  <si>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</si>
  <si>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</si>
  <si>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</si>
  <si>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</si>
  <si>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</si>
  <si>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</si>
  <si>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</si>
  <si>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</si>
  <si>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</si>
  <si>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</si>
  <si>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</si>
  <si>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</si>
  <si>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</si>
  <si>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</si>
  <si>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</si>
  <si>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</si>
  <si>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</si>
  <si>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</si>
  <si>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</si>
  <si>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</si>
  <si>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</si>
  <si>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</si>
  <si>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</si>
  <si>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</si>
  <si>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</si>
  <si>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</si>
  <si>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</si>
  <si>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</si>
  <si>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</si>
  <si>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</si>
  <si>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</si>
  <si>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</si>
  <si>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</si>
  <si>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</si>
  <si>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</si>
  <si>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</si>
  <si>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</si>
  <si>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</si>
  <si>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</si>
  <si>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</si>
  <si>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</si>
  <si>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</si>
  <si>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</si>
  <si>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</si>
  <si>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</si>
  <si>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</si>
  <si>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</si>
  <si>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</si>
  <si>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</si>
  <si>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</si>
  <si>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</si>
  <si>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</si>
  <si>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</si>
  <si>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</si>
  <si>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</si>
  <si>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</si>
  <si>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</si>
  <si>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</si>
  <si>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</si>
  <si>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</si>
  <si>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</si>
  <si>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</si>
  <si>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</si>
  <si>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</si>
  <si>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</si>
  <si>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</si>
  <si>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</si>
  <si>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</si>
  <si>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</si>
  <si>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</si>
  <si>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</si>
  <si>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</si>
  <si>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</si>
  <si>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</si>
  <si>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</si>
  <si>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</si>
  <si>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</si>
  <si>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</si>
  <si>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</si>
  <si>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</si>
  <si>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</si>
  <si>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</si>
  <si>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</si>
  <si>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</si>
  <si>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</si>
  <si>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</si>
  <si>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</si>
  <si>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</si>
  <si>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</si>
  <si>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</si>
  <si>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</si>
  <si>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</si>
  <si>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</si>
  <si>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</si>
  <si>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</si>
  <si>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</si>
  <si>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</si>
  <si>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</si>
  <si>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</si>
  <si>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</si>
  <si>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</si>
  <si>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</si>
  <si>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</si>
  <si>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</si>
  <si>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</si>
  <si>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</si>
  <si>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</si>
  <si>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</si>
  <si>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</si>
  <si>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</si>
  <si>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</si>
  <si>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</si>
  <si>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</si>
  <si>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</si>
  <si>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</si>
  <si>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</si>
  <si>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</si>
  <si>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</si>
  <si>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</si>
  <si>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</si>
  <si>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</si>
  <si>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</si>
  <si>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</si>
  <si>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</si>
  <si>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</si>
  <si>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</si>
  <si>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</si>
  <si>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</si>
  <si>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</si>
  <si>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</si>
  <si>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</si>
  <si>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</si>
  <si>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</si>
  <si>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</si>
  <si>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</si>
  <si>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</si>
  <si>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</si>
  <si>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</si>
  <si>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</si>
  <si>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</si>
  <si>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</si>
  <si>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</si>
  <si>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</si>
  <si>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</si>
  <si>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</si>
  <si>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</si>
  <si>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</si>
  <si>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</si>
  <si>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</si>
  <si>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</si>
  <si>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</si>
  <si>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</si>
  <si>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</si>
  <si>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</si>
  <si>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</si>
  <si>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</si>
  <si>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</si>
  <si>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</si>
  <si>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</si>
  <si>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</si>
  <si>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</si>
  <si>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</si>
  <si>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</si>
  <si>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</si>
  <si>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</si>
  <si>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</si>
  <si>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</si>
  <si>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</si>
  <si>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</si>
  <si>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</si>
  <si>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</si>
  <si>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</si>
  <si>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</si>
  <si>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</si>
  <si>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</si>
  <si>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</si>
  <si>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</si>
  <si>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</si>
  <si>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</si>
  <si>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</si>
  <si>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</si>
  <si>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</si>
  <si>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</si>
  <si>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</si>
  <si>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</si>
  <si>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</si>
  <si>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</si>
  <si>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</si>
  <si>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</si>
  <si>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</si>
  <si>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</si>
  <si>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</si>
  <si>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</si>
  <si>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</si>
  <si>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</si>
  <si>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</si>
  <si>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</si>
  <si>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</si>
  <si>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</si>
  <si>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</si>
  <si>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</si>
  <si>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</si>
  <si>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</si>
  <si>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</si>
  <si>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</si>
  <si>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</si>
  <si>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</si>
  <si>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</si>
  <si>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</si>
  <si>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</si>
  <si>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</si>
  <si>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</si>
  <si>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</si>
  <si>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</si>
  <si>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</si>
  <si>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</si>
  <si>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</si>
  <si>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</si>
  <si>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</si>
  <si>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</si>
  <si>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</si>
  <si>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</si>
  <si>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</si>
  <si>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</si>
  <si>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</si>
  <si>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</si>
  <si>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</si>
  <si>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</si>
  <si>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</si>
  <si>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</si>
  <si>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</si>
  <si>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</si>
  <si>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</si>
  <si>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</si>
  <si>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</si>
  <si>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</si>
  <si>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</si>
  <si>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</si>
  <si>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</si>
  <si>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</si>
  <si>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</si>
  <si>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</si>
  <si>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</si>
  <si>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</si>
  <si>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</si>
  <si>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</si>
  <si>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</si>
  <si>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</si>
  <si>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</si>
  <si>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</si>
  <si>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</si>
  <si>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</si>
  <si>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</si>
  <si>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</si>
  <si>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</si>
  <si>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</si>
  <si>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</si>
  <si>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</si>
  <si>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</si>
  <si>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</si>
  <si>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</si>
  <si>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</si>
  <si>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</si>
  <si>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</si>
  <si>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</si>
  <si>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</si>
  <si>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</si>
  <si>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</si>
  <si>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</si>
  <si>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</si>
  <si>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</si>
  <si>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</si>
  <si>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</si>
  <si>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</si>
  <si>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</si>
  <si>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</si>
  <si>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</si>
  <si>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</si>
  <si>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</si>
  <si>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</si>
  <si>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</si>
  <si>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</si>
  <si>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</si>
  <si>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</si>
  <si>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Монтажные работы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</si>
  <si>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</si>
  <si>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51%*0 от ФОТ
 </t>
  </si>
  <si>
    <t>2,94
------------------
294/100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</si>
  <si>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</si>
  <si>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</si>
  <si>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</si>
  <si>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</si>
  <si>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9983
-----------------
3714,85</t>
  </si>
  <si>
    <t>5,3
---------------
3,9</t>
  </si>
  <si>
    <t>15,58
----------------
11,47</t>
  </si>
  <si>
    <t>ФЕРм08-02-142-02
-------------------------------
Приказ Минстроя России от 26.12.2019 №876/пр</t>
  </si>
  <si>
    <t xml:space="preserve">На каждый последующий кабель добавлять к расценке 08-02-142-01
------------------------------------------------------
100 м
------------------------------------------------------
НР 97% от ФОТ
СП 51%*0 от ФОТ
 </t>
  </si>
  <si>
    <t>24,34
------------------
18,71</t>
  </si>
  <si>
    <t>5,26
----------------
0,93</t>
  </si>
  <si>
    <t xml:space="preserve">0,37
------------------
 </t>
  </si>
  <si>
    <t>204,9
-----------------
76,37</t>
  </si>
  <si>
    <t>1,99
---------------
0,08</t>
  </si>
  <si>
    <t>5,85
----------------
0,24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</si>
  <si>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</si>
  <si>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51%*0 от ФОТ
 </t>
  </si>
  <si>
    <t>5,88
------------------
588/100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</si>
  <si>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</si>
  <si>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</si>
  <si>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</si>
  <si>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</si>
  <si>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102,37
-----------------
37,77</t>
  </si>
  <si>
    <t>0,48
---------------
0,02</t>
  </si>
  <si>
    <t>2,82
----------------
0,12</t>
  </si>
  <si>
    <t>ФЕРм08-02-141-04
-------------------------------
Приказ Минстроя России от 26.12.2019 №876/пр</t>
  </si>
  <si>
    <t xml:space="preserve">Кабель до 35 кВ в готовых траншеях без покрытий, масса 1 м: до 6 кг
------------------------------------------------------
100 м
------------------------------------------------------
НР 97% от ФОТ
СП 51%*0 от ФОТ
 </t>
  </si>
  <si>
    <t>508,16
------------------
163,94</t>
  </si>
  <si>
    <t>270,03
----------------
33,13</t>
  </si>
  <si>
    <t xml:space="preserve">74,19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</si>
  <si>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</si>
  <si>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22054,21
-----------------
5440,89</t>
  </si>
  <si>
    <t>17,44
---------------
2,64</t>
  </si>
  <si>
    <t>102,55
----------------
15,52</t>
  </si>
  <si>
    <t>ФЕРм08-02-160-04
-------------------------------
Приказ Минстроя России от 26.12.2019 №876/пр</t>
  </si>
  <si>
    <t xml:space="preserve">Заделка концевая эпоксидная для 3-5-жильного кабеля напряжением до 10 кВ, сечение одной жилы до 185 мм2
------------------------------------------------------
шт
------------------------------------------------------
НР 97% от ФОТ
СП 51%*0 от ФОТ
 </t>
  </si>
  <si>
    <t>31,4
------------------
26,13</t>
  </si>
  <si>
    <t xml:space="preserve">5,27
------------------
 </t>
  </si>
  <si>
    <t xml:space="preserve">55.173 Заделка концевая эпоксидная для 3-4-жильного кабеля (4кв. 2021г. ФЕР-2020): ОЗП=27,93; МАТ=13,08 </t>
  </si>
  <si>
    <t>ФЕРм08-02-148-04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</si>
  <si>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6 кг
------------------------------------------------------
100 м
------------------------------------------------------
НР 97% от ФОТ
СП 51%*0 от ФОТ
 </t>
  </si>
  <si>
    <t>0,9
------------------
(6*2+9*2+12*2+18*2)/100</t>
  </si>
  <si>
    <t>332,39
------------------
216,58</t>
  </si>
  <si>
    <t>76,32
----------------
5,02</t>
  </si>
  <si>
    <t xml:space="preserve">39,49
------------------
 </t>
  </si>
  <si>
    <t xml:space="preserve">55.151 Кабели до 35 кв в проложенных трубах, блоках и коробах (4кв. 2021г. ФЕР-2020): ОЗП=27,93; ЭМ=7,44; ЗПМ=27,93; МАТ=8,63 </t>
  </si>
  <si>
    <t>511,04
-----------------
126,19</t>
  </si>
  <si>
    <t>23,04
---------------
0,4</t>
  </si>
  <si>
    <t>20,74
----------------
0,36</t>
  </si>
  <si>
    <t>ФЕРм08-02-145-04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</si>
  <si>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6 кг
------------------------------------------------------
100 м
------------------------------------------------------
НР 97% от ФОТ
СП 51%*0 от ФОТ
 </t>
  </si>
  <si>
    <t>0,32
------------------
8*4/100</t>
  </si>
  <si>
    <t>192,93
------------------
96,26</t>
  </si>
  <si>
    <t>53,62
----------------
5,02</t>
  </si>
  <si>
    <t xml:space="preserve">43,05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</si>
  <si>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</si>
  <si>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218,43
-----------------
44,87</t>
  </si>
  <si>
    <t>10,24
---------------
0,4</t>
  </si>
  <si>
    <t>3,28
----------------
0,13</t>
  </si>
  <si>
    <t>ФЕРм08-02-144-06
-------------------------------
Приказ Минстроя России от 26.12.2019 №876/пр</t>
  </si>
  <si>
    <t xml:space="preserve">Присоединение к зажимам жил проводов или кабелей сечением: до 150 мм2
------------------------------------------------------
100 шт
------------------------------------------------------
НР 97% от ФОТ
СП 51%*0 от ФОТ
 </t>
  </si>
  <si>
    <t>0,12
------------------
6*2/100</t>
  </si>
  <si>
    <t>217,84
------------------
213,57</t>
  </si>
  <si>
    <t xml:space="preserve">4,27
------------------
 </t>
  </si>
  <si>
    <t xml:space="preserve">55.146 Присоединение к зажимам жил проводов или кабелей (4кв. 2021г. ФЕР-2020): ОЗП=27,93; МАТ=8,66 </t>
  </si>
  <si>
    <t>Итого прямые затраты по разделу в текущих ценах</t>
  </si>
  <si>
    <t>33073,95
_________
9440,94</t>
  </si>
  <si>
    <t>164,67
________
27,84</t>
  </si>
  <si>
    <t>Накладные расходы</t>
  </si>
  <si>
    <t>Итого по разделу 1 Монтажные работы</t>
  </si>
  <si>
    <t>Раздел 2. Общестроительные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</si>
  <si>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</si>
  <si>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</si>
  <si>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0,231
------------------
231/1000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</si>
  <si>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</si>
  <si>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</si>
  <si>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</si>
  <si>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</si>
  <si>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9181,35
-----------------
3727,09</t>
  </si>
  <si>
    <t>10,9
---------------
49,8</t>
  </si>
  <si>
    <t>2,52
----------------
11,5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</si>
  <si>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</si>
  <si>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40%*0 от ФОТ
 </t>
  </si>
  <si>
    <t>0,58
------------------
58/100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</si>
  <si>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</si>
  <si>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</si>
  <si>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</si>
  <si>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46%*0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</si>
  <si>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</si>
  <si>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</si>
  <si>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1965,94
-----------------
517,18</t>
  </si>
  <si>
    <t xml:space="preserve">
---------------
6,91</t>
  </si>
  <si>
    <t xml:space="preserve">
----------------
1,6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</si>
  <si>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</si>
  <si>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40%*0 от ФОТ
 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</si>
  <si>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</si>
  <si>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</si>
  <si>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ФЕР22-05-002-08
-------------------------------
Приказ Минстроя России от 26.12.2019 №876/пр</t>
  </si>
  <si>
    <t xml:space="preserve">Продавливание без разработки грунта (прокол) на длину: до 30 м труб диаметром 100 мм
------------------------------------------------------
100 м
------------------------------------------------------
НР 117% от ФОТ
СП 74%*0 от ФОТ
 </t>
  </si>
  <si>
    <t>0,36
------------------
18*2/100</t>
  </si>
  <si>
    <t>15017,55
------------------
1883,68</t>
  </si>
  <si>
    <t>13094,28
----------------
3365,54</t>
  </si>
  <si>
    <t xml:space="preserve">39,59
------------------
 </t>
  </si>
  <si>
    <t xml:space="preserve">22.100 Продавливание без разработки грунта (прокол) (4кв. 2021г. ФЕР-2020): ОЗП=27,93; ЭМ=14,52; ЗПМ=27,93; МАТ=15,63 </t>
  </si>
  <si>
    <t>68446,42
-----------------
33839,83</t>
  </si>
  <si>
    <t>193
---------------
247,48</t>
  </si>
  <si>
    <t>69,48
----------------
89,09</t>
  </si>
  <si>
    <t>ФЕР34-02-003-01
-------------------------------
Приказ Минстроя России от 26.12.2019 №876/пр</t>
  </si>
  <si>
    <t xml:space="preserve">Устройство трубопроводов из полиэтиленовых труб: до 2 отверстий
------------------------------------------------------
канал.км
------------------------------------------------------
НР 98% от ФОТ
СП 58%*0 от ФОТ
 </t>
  </si>
  <si>
    <t>0,054
------------------
(6*2+9*2+12*2)/1000</t>
  </si>
  <si>
    <t>64193,2
------------------
1125,18</t>
  </si>
  <si>
    <t xml:space="preserve">63068,02
------------------
 </t>
  </si>
  <si>
    <t xml:space="preserve">34.51 Устройство трубопроводов из полиэтиленовых труб (4кв. 2021г. ФЕР-2020): ОЗП=27,93; МАТ=3,87 </t>
  </si>
  <si>
    <t>ФЕРр68-12-4
-------------------------------
Приказ Минстроя России от 26.12.2019 №876/пр</t>
  </si>
  <si>
    <t xml:space="preserve">Разборка покрытий и оснований: асфальтобетонных с помощью молотков отбойных
------------------------------------------------------
100 м3
------------------------------------------------------
НР 102% от ФОТ
СП 54%*0 от ФОТ
 </t>
  </si>
  <si>
    <t>0,0243
------------------
9*1*0,27/100</t>
  </si>
  <si>
    <t>4978,77
------------------
1288,05</t>
  </si>
  <si>
    <t>3690,72
----------------
398,18</t>
  </si>
  <si>
    <t xml:space="preserve">97.24 Разборка покрытий и оснований: асфальтобетонных с помощью молотков отбойных (4кв. 2021г. ФЕР-2020): ОЗП=27,93; ЭМ=9,45; ЗПМ=27,93 </t>
  </si>
  <si>
    <t>847,52
-----------------
270,24</t>
  </si>
  <si>
    <t>155
---------------
39,05</t>
  </si>
  <si>
    <t>3,77
----------------
0,95</t>
  </si>
  <si>
    <t>ФЕР27-06-017-01
-------------------------------
Приказ Минстроя России от 01.06.2020 №294/пр</t>
  </si>
  <si>
    <t xml:space="preserve">Устройство оснований городских проездов толщиной слоя 16 см
------------------------------------------------------
1000 м2
------------------------------------------------------
НР 126% от ФОТ
СП 95%*0 от ФОТ
 </t>
  </si>
  <si>
    <t>0,009
------------------
9*1/1000</t>
  </si>
  <si>
    <t>5683,33
------------------
2333,58</t>
  </si>
  <si>
    <t>2085,98
----------------
166,44</t>
  </si>
  <si>
    <t xml:space="preserve">1263,77
------------------
 </t>
  </si>
  <si>
    <t xml:space="preserve">27.111 Устройство оснований городских проездов (4кв. 2021г. ФЕР-2020): ОЗП=27,93; ЭМ=10,58; ЗПМ=27,93; МАТ=13,97 </t>
  </si>
  <si>
    <t>198,63
-----------------
41,84</t>
  </si>
  <si>
    <t>267
---------------
14,5</t>
  </si>
  <si>
    <t>2,4
----------------
0,13</t>
  </si>
  <si>
    <t>ФЕР27-06-017-02
-------------------------------
Приказ Минстроя России от 01.06.2020 №294/пр</t>
  </si>
  <si>
    <t xml:space="preserve">На каждый 1 см изменения толщины слоя добавлять к расценке 27-06-017-01
------------------------------------------------------
1000 м2
(толщиной 20см к=4 ПЗ=4 (ОЗП=4; ЭМ=4 к расх.; ЗПМ=4; МАТ=4 к расх.; ТЗ=4; ТЗМ=4))
------------------------------------------------------
НР 126% от ФОТ
СП 95%*0 от ФОТ
 </t>
  </si>
  <si>
    <t>377,56
------------------
180,76</t>
  </si>
  <si>
    <t>17,12
----------------
2,48</t>
  </si>
  <si>
    <t xml:space="preserve">179,68
------------------
 </t>
  </si>
  <si>
    <t>1,63
-----------------
0,62</t>
  </si>
  <si>
    <t>20,68
---------------
0,2</t>
  </si>
  <si>
    <t>ФЕР27-06-026-01
-------------------------------
Приказ Минстроя России от 26.12.2019 №876/пр</t>
  </si>
  <si>
    <t xml:space="preserve">Розлив вяжущих материалов
------------------------------------------------------
т
------------------------------------------------------
НР 126% от ФОТ
СП 95%*0 от ФОТ
 </t>
  </si>
  <si>
    <t>0,007713
------------------
9*1*0,000857</t>
  </si>
  <si>
    <t>39,1
----------------
7,15</t>
  </si>
  <si>
    <t xml:space="preserve">27.134 Розлив вяжущих материалов (4кв. 2021г. ФЕР-2020); ЭМ=13,74; ЗПМ=27,93 </t>
  </si>
  <si>
    <t>4,14
-----------------
1,54</t>
  </si>
  <si>
    <t xml:space="preserve">
---------------
0,66</t>
  </si>
  <si>
    <t xml:space="preserve">
----------------
0,01</t>
  </si>
  <si>
    <t>ФЕР27-06-020-01
-------------------------------
Приказ Минстроя России от 30.12.2016 №1039/пр</t>
  </si>
  <si>
    <t xml:space="preserve">Устройство покрытия толщиной 4 см из горячих асфальтобетонных смесей плотных мелкозернистых типа АБВ, плотность каменных материалов: 2,5-2,9 т/м3
------------------------------------------------------
1000 м2
------------------------------------------------------
НР 126% от ФОТ
СП 95%*0 от ФОТ
 </t>
  </si>
  <si>
    <t>2984,49
------------------
368,45</t>
  </si>
  <si>
    <t>2385,37
----------------
263,01</t>
  </si>
  <si>
    <t xml:space="preserve">230,67
------------------
 </t>
  </si>
  <si>
    <t xml:space="preserve">27.102 Устройство покрытия толщиной 4 см из горячих асфальтобетонных смесей (1кв. 2019г.): ОЗП=17,96; ЭМ=11,34; ЗПМ=17,96; МАТ=6,43 </t>
  </si>
  <si>
    <t>243,45
-----------------
42,51</t>
  </si>
  <si>
    <t>38,3
---------------
19,12</t>
  </si>
  <si>
    <t>0,34
----------------
0,17</t>
  </si>
  <si>
    <t>ФЕР27-06-021-01
-------------------------------
Приказ Минстроя России от 30.12.2016 №1039/пр</t>
  </si>
  <si>
    <t xml:space="preserve">На каждые 0,5 см изменения толщины покрытия добавлять или исключать: к расценке 27-06-020-01
------------------------------------------------------
1000 м2
(толщиной 7см к=6 ПЗ=6 (ОЗП=6; ЭМ=6 к расх.; ЗПМ=6; МАТ=6 к расх.; ТЗ=6; ТЗМ=6))
------------------------------------------------------
НР 126% от ФОТ
СП 95%*0 от ФОТ
 </t>
  </si>
  <si>
    <t>23,82
------------------
5,22</t>
  </si>
  <si>
    <t xml:space="preserve">27.103 Расценки для корректировки таблицы 27-06-020 при изменении толщины покрытия на 0,5 см (1кв. 2019г.): ОЗП=17,96; ЭМ=0,31; ЗПМ=17,96 </t>
  </si>
  <si>
    <t>ФССЦпг-01-01-01-043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</si>
  <si>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экскаваторами емкостью ковша до 0,5 м3
------------------------------------------------------
1 т груза
------------------------------------------------------
НР 100% от 
СП 60%*0 от 
 </t>
  </si>
  <si>
    <t>4,86
------------------
2,43*2</t>
  </si>
  <si>
    <t xml:space="preserve">Мусор строительный, экскаваторами емк,ковша 0,5 м3: погрузка (4кв. 2021г.); ЭМ=12,46 </t>
  </si>
  <si>
    <t>ФССЦпг-03-21-01-007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</si>
  <si>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7 км
------------------------------------------------------
1 т груза
------------------------------------------------------
НР 0% от 
СП 0%*0 от 
 </t>
  </si>
  <si>
    <t xml:space="preserve">Перевозка грузов автомобилями-самосвалами грузоподъемностью 10 т, работающих вне карьера, на расстояние: до 7 км.: I класс груза (4кв. 2021г.); ЭМ=15,96 </t>
  </si>
  <si>
    <t>81753,26
_________
38440,85</t>
  </si>
  <si>
    <t>226,53
________
103,45</t>
  </si>
  <si>
    <t>Итого по разделу 2 Общестроительные работы</t>
  </si>
  <si>
    <t>Раздел 3. Пусконаладочные работы по КЛ-10кВ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</si>
  <si>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</si>
  <si>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</si>
  <si>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20,75
------------------
20,75</t>
  </si>
  <si>
    <t xml:space="preserve">Таблица 7 п.1.2 Индекс на пусконаладочные работы (4кв. 2021г.): ОЗП=27,93 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</si>
  <si>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</si>
  <si>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</si>
  <si>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</si>
  <si>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ФЕРп01-12-027-04
-------------------------------
Приказ Минстроя России от 26.12.2019 №876/пр</t>
  </si>
  <si>
    <t xml:space="preserve">За каждые последующие 500 м испытания силового кабеля напряжением: до 10 кВ добавлять к расценке 01-12-027-01
------------------------------------------------------
500 м кабеля
------------------------------------------------------
НР 74% от ФОТ
СП 36%*0 от ФОТ
 </t>
  </si>
  <si>
    <t>16,62
------------------
16,62</t>
  </si>
  <si>
    <t>Итого по разделу 3 Пусконаладочные работы по КЛ-10кВ</t>
  </si>
  <si>
    <t>Раздел 4. Материалы по КЛ-10кВ</t>
  </si>
  <si>
    <t>21.1.07.02-0097</t>
  </si>
  <si>
    <t xml:space="preserve">Кабель силовой с алюминиевыми жилами ААБл 3х120-10
------------------------------------------------------
1000 м
 </t>
  </si>
  <si>
    <t>0,7242
------------------
710*1,02/1000</t>
  </si>
  <si>
    <t xml:space="preserve">199187,42
------------------
 </t>
  </si>
  <si>
    <t xml:space="preserve">Кабель силовой с алюминиевыми жилами ААБл 3х120-10 (4кв. 2021г. ФЕР-2020); МАТ=4,201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</si>
  <si>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</si>
  <si>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</si>
  <si>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</si>
  <si>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полиэтиленовая ЛСЭ-150, длина 100 м, ширина 150 мм (4кв. 2021г. ФЕР-2020); МАТ=8,552 </t>
  </si>
  <si>
    <t>20.2.09.08-0026</t>
  </si>
  <si>
    <t xml:space="preserve"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
------------------------------------------------------
компл.
 </t>
  </si>
  <si>
    <t xml:space="preserve">444,72
------------------
 </t>
  </si>
  <si>
    <t xml:space="preserve"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 (4кв. 2021г. ФЕР-2020); МАТ=3,061 </t>
  </si>
  <si>
    <t>23.5.02.02-0055</t>
  </si>
  <si>
    <t xml:space="preserve">Трубы стальные электросварные прямошовные со снятой фаской из стали марок Ст2кп-Ст4кп и Ст2пс-Ст4пс, наружный диаметр 108 мм, толщина стенки 4 мм
------------------------------------------------------
м
 </t>
  </si>
  <si>
    <t>36
------------------
2*18</t>
  </si>
  <si>
    <t xml:space="preserve">67,65
------------------
 </t>
  </si>
  <si>
    <t xml:space="preserve">Трубы стальные электросварные прямошовные со снятой фаской из стали марок Ст2кп-Ст4кп и Ст2пс-Ст4пс, наружный диаметр 108 мм, толщина стенки 4 мм (4кв. 2021г. ФЕР-2020); МАТ=9,974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</si>
  <si>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</si>
  <si>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</si>
  <si>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</si>
  <si>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</si>
  <si>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04.2.01.01-0046</t>
  </si>
  <si>
    <t xml:space="preserve">Смеси асфальтобетонные плотные мелкозернистые тип А марка I
------------------------------------------------------
т
 </t>
  </si>
  <si>
    <t xml:space="preserve">503,58
------------------
 </t>
  </si>
  <si>
    <t xml:space="preserve">Смеси асфальтобетонные плотные мелкозернистые тип А марка I (4кв. 2021г. ФЕР-2020); МАТ=9,57 </t>
  </si>
  <si>
    <t>02.3.01.02-0033</t>
  </si>
  <si>
    <t xml:space="preserve">Песок природный обогащенный для строительных работ средний
------------------------------------------------------
м3
 </t>
  </si>
  <si>
    <t>29,76
------------------
29,4+0,36</t>
  </si>
  <si>
    <t xml:space="preserve">70,6
------------------
 </t>
  </si>
  <si>
    <t xml:space="preserve">Песок природный обогащенный для строительных работ средний (4кв. 2021г. ФЕР-2020); МАТ=8,979 </t>
  </si>
  <si>
    <t>Итого по разделу 4 Материалы по КЛ-10кВ</t>
  </si>
  <si>
    <t>Итого прямые затраты по смете в текущих ценах</t>
  </si>
  <si>
    <t>114827,21
_________
47881,79</t>
  </si>
  <si>
    <t>399,91
________
131,29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</si>
  <si>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</si>
  <si>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</si>
  <si>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</si>
  <si>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</si>
  <si>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</si>
  <si>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1 074 775,11 * 1,051</t>
  </si>
  <si>
    <t xml:space="preserve">  ВСЕГО по смете</t>
  </si>
  <si>
    <t>Составлен(а) в текущих ценах по состоянию на 2022г.</t>
  </si>
  <si>
    <t xml:space="preserve">Основание: Дефектная ведомость №10 </t>
  </si>
  <si>
    <t>Инвестиционная программа на 2022г.</t>
  </si>
  <si>
    <t>И.о. главного инженера ООО "Электросети"</t>
  </si>
  <si>
    <t>ЛОКАЛЬНЫЙ СМЕТНЫЙ РАСЧЕТ № 02-01-10</t>
  </si>
  <si>
    <t>С.В. Беляев</t>
  </si>
  <si>
    <t>"______"_________________2022г.</t>
  </si>
  <si>
    <t>на строительство КЛ-10кВ в западной части города                                                                                                             (КЛ-10кВ от ТП-111 до ТП-105)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</si>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</sst>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2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6" fillId="0" borderId="11" xfId="10" quotePrefix="1" applyFont="1" applyBorder="1" applyAlignment="1">
      <alignment horizontal="left"/>
    </xf>
    <xf numFmtId="0" fontId="26" fillId="0" borderId="11" xfId="11" applyFont="1" applyBorder="1" applyAlignment="1">
      <alignment horizontal="left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right" vertical="top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/>
    <xf numFmtId="0" fontId="26" fillId="0" borderId="12" xfId="10" quotePrefix="1" applyFont="1" applyBorder="1" applyAlignment="1">
      <alignment horizontal="left"/>
    </xf>
    <xf numFmtId="0" fontId="26" fillId="0" borderId="12" xfId="11" applyFont="1" applyBorder="1" applyAlignment="1">
      <alignment horizontal="left"/>
    </xf>
    <xf numFmtId="0" fontId="26" fillId="0" borderId="11" xfId="0" applyFont="1" applyBorder="1" applyAlignment="1">
      <alignment horizontal="right" vertical="top"/>
    </xf>
    <xf numFmtId="0" fontId="25" fillId="0" borderId="0" xfId="10" quotePrefix="1" applyFont="1" applyAlignment="1">
      <alignment horizontal="left"/>
    </xf>
    <xf numFmtId="0" fontId="26" fillId="0" borderId="0" xfId="0" applyFont="1" applyBorder="1" applyAlignment="1">
      <alignment horizontal="right" vertical="top"/>
    </xf>
    <xf numFmtId="0" fontId="26" fillId="0" borderId="0" xfId="0" quotePrefix="1" applyFont="1" applyBorder="1" applyAlignment="1">
      <alignment horizontal="right" vertical="top"/>
    </xf>
    <xf numFmtId="0" fontId="26" fillId="0" borderId="0" xfId="0" quotePrefix="1" applyFont="1" applyFill="1" applyBorder="1" applyAlignment="1">
      <alignment horizontal="left" vertical="top"/>
    </xf>
    <xf numFmtId="0" fontId="26" fillId="0" borderId="0" xfId="0" applyFont="1" applyBorder="1" applyAlignment="1">
      <alignment horizontal="right" vertical="top" wrapText="1"/>
    </xf>
    <xf numFmtId="0" fontId="26" fillId="0" borderId="0" xfId="0" quotePrefix="1" applyFont="1" applyBorder="1" applyAlignment="1">
      <alignment horizontal="left" vertical="top"/>
    </xf>
    <xf numFmtId="0" fontId="27" fillId="0" borderId="0" xfId="10" applyFont="1" applyAlignment="1">
      <alignment horizontal="center"/>
    </xf>
    <xf numFmtId="0" fontId="26" fillId="0" borderId="0" xfId="0" applyFont="1" applyAlignment="1">
      <alignment horizontal="center" vertical="top"/>
    </xf>
    <xf numFmtId="0" fontId="26" fillId="0" borderId="0" xfId="10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11" xfId="0" applyFont="1" applyBorder="1" applyAlignment="1">
      <alignment horizontal="center"/>
    </xf>
    <xf numFmtId="0" fontId="26" fillId="0" borderId="11" xfId="1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left" vertical="top"/>
    </xf>
    <xf numFmtId="0" fontId="26" fillId="0" borderId="0" xfId="0" applyFont="1" applyBorder="1" applyAlignment="1">
      <alignment horizontal="center" vertical="top"/>
    </xf>
    <xf numFmtId="0" fontId="27" fillId="0" borderId="0" xfId="0" applyFont="1" applyAlignment="1">
      <alignment horizontal="left" vertical="top"/>
    </xf>
    <xf numFmtId="0" fontId="26" fillId="0" borderId="0" xfId="0" applyFont="1" applyAlignment="1">
      <alignment vertical="top"/>
    </xf>
    <xf numFmtId="0" fontId="28" fillId="0" borderId="0" xfId="0" applyFont="1" applyAlignment="1">
      <alignment horizontal="left" vertical="top"/>
    </xf>
    <xf numFmtId="0" fontId="26" fillId="0" borderId="11" xfId="0" applyFont="1" applyBorder="1" applyAlignment="1">
      <alignment horizontal="center" vertical="top"/>
    </xf>
    <xf numFmtId="0" fontId="26" fillId="0" borderId="11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29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6" fillId="0" borderId="0" xfId="0" applyFont="1" applyAlignment="1">
      <alignment horizontal="left" vertical="top"/>
    </xf>
    <xf numFmtId="0" fontId="26" fillId="0" borderId="11" xfId="10" applyFont="1" applyBorder="1" applyAlignment="1">
      <alignment horizontal="center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5" fillId="0" borderId="0" xfId="10" quotePrefix="1" applyFont="1" applyAlignment="1">
      <alignment horizontal="left"/>
    </xf>
    <xf numFmtId="0" fontId="25" fillId="0" borderId="0" xfId="10" applyFont="1" applyAlignment="1">
      <alignment horizontal="left"/>
    </xf>
    <xf numFmtId="4" fontId="26" fillId="0" borderId="11" xfId="10" applyNumberFormat="1" applyFont="1" applyBorder="1">
      <alignment horizontal="right" indent="1"/>
    </xf>
    <xf numFmtId="2" fontId="26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85"/>
  <sheetViews>
    <sheetView showGridLines="0" tabSelected="1" view="pageBreakPreview" zoomScaleNormal="103" zoomScaleSheetLayoutView="100" workbookViewId="0">
      <selection activeCell="P76" sqref="P76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10"/>
      <c r="B1" s="111"/>
      <c r="C1" s="110"/>
      <c r="D1" s="112"/>
      <c r="E1" s="113"/>
      <c r="F1" s="114" t="s">
        <v>546</v>
      </c>
      <c r="G1" s="113"/>
      <c r="H1" s="115"/>
      <c r="I1" s="110"/>
      <c r="J1" s="110"/>
      <c r="K1" s="110"/>
      <c r="L1" s="110"/>
      <c r="M1" s="110"/>
      <c r="N1" s="112"/>
      <c r="O1" s="116"/>
      <c r="P1" s="116"/>
      <c r="Q1" s="116"/>
      <c r="R1" s="116"/>
      <c r="S1" s="116"/>
      <c r="T1" s="116"/>
    </row>
    <row r="2" spans="1:20" ht="15" x14ac:dyDescent="0.25">
      <c r="A2" s="117"/>
      <c r="B2" s="111"/>
      <c r="C2" s="112"/>
      <c r="D2" s="115"/>
      <c r="E2" s="127"/>
      <c r="F2" s="128" t="s">
        <v>81</v>
      </c>
      <c r="G2" s="128"/>
      <c r="H2" s="112"/>
      <c r="I2" s="118"/>
      <c r="J2" s="130" t="s">
        <v>296</v>
      </c>
      <c r="K2" s="130"/>
      <c r="L2" s="130"/>
      <c r="M2" s="130"/>
      <c r="N2" s="130"/>
      <c r="O2" s="116"/>
      <c r="P2" s="116"/>
      <c r="Q2" s="116"/>
      <c r="R2" s="116"/>
      <c r="S2" s="116"/>
      <c r="T2" s="116"/>
    </row>
    <row r="3" spans="1:20" ht="15" x14ac:dyDescent="0.25">
      <c r="A3" s="119"/>
      <c r="B3" s="112"/>
      <c r="C3" s="112"/>
      <c r="D3" s="112"/>
      <c r="E3" s="110"/>
      <c r="F3" s="110"/>
      <c r="G3" s="110"/>
      <c r="H3" s="110"/>
      <c r="I3" s="110"/>
      <c r="J3" s="120" t="s">
        <v>547</v>
      </c>
      <c r="K3" s="120"/>
      <c r="L3" s="120"/>
      <c r="M3" s="120"/>
      <c r="N3" s="120"/>
      <c r="O3" s="116"/>
      <c r="P3" s="116"/>
      <c r="Q3" s="116"/>
      <c r="R3" s="116"/>
      <c r="S3" s="116"/>
      <c r="T3" s="116"/>
    </row>
    <row r="4" spans="1:20" ht="14.25" customHeight="1" x14ac:dyDescent="0.25">
      <c r="A4" s="110"/>
      <c r="B4" s="110"/>
      <c r="C4" s="110"/>
      <c r="D4" s="112"/>
      <c r="E4" s="112"/>
      <c r="F4" s="109" t="s">
        <v>548</v>
      </c>
      <c r="G4" s="110"/>
      <c r="H4" s="112"/>
      <c r="I4" s="110"/>
      <c r="J4" s="110"/>
      <c r="K4" s="121"/>
      <c r="L4" s="110"/>
      <c r="M4" s="110"/>
      <c r="N4" s="112"/>
      <c r="O4" s="116"/>
      <c r="P4" s="116"/>
      <c r="Q4" s="116"/>
      <c r="R4" s="116"/>
      <c r="S4" s="116"/>
      <c r="T4" s="116"/>
    </row>
    <row r="5" spans="1:20" ht="15" x14ac:dyDescent="0.25">
      <c r="A5" s="110"/>
      <c r="B5" s="110"/>
      <c r="C5" s="110"/>
      <c r="D5" s="112"/>
      <c r="E5" s="112"/>
      <c r="F5" s="110" t="s">
        <v>82</v>
      </c>
      <c r="G5" s="110"/>
      <c r="H5" s="112"/>
      <c r="I5" s="110"/>
      <c r="J5" s="122"/>
      <c r="K5" s="113"/>
      <c r="L5" s="123"/>
      <c r="M5" s="124" t="s">
        <v>549</v>
      </c>
      <c r="N5" s="112"/>
      <c r="O5" s="116"/>
      <c r="P5" s="116"/>
      <c r="Q5" s="116"/>
      <c r="R5" s="116"/>
      <c r="S5" s="116"/>
      <c r="T5" s="116"/>
    </row>
    <row r="6" spans="1:20" ht="15" x14ac:dyDescent="0.25">
      <c r="A6" s="110"/>
      <c r="B6" s="110"/>
      <c r="C6" s="110"/>
      <c r="D6" s="112"/>
      <c r="E6" s="110"/>
      <c r="F6" s="110"/>
      <c r="G6" s="110"/>
      <c r="H6" s="110"/>
      <c r="I6" s="110"/>
      <c r="J6" s="125" t="s">
        <v>550</v>
      </c>
      <c r="K6" s="110"/>
      <c r="L6" s="110"/>
      <c r="M6" s="110"/>
      <c r="N6" s="112"/>
      <c r="O6" s="116"/>
      <c r="P6" s="116"/>
      <c r="Q6" s="116"/>
      <c r="R6" s="116"/>
      <c r="S6" s="116"/>
      <c r="T6" s="116"/>
    </row>
    <row r="7" spans="1:20" ht="33" customHeight="1" x14ac:dyDescent="0.25">
      <c r="A7" s="110"/>
      <c r="B7" s="110"/>
      <c r="C7" s="126"/>
      <c r="D7" s="131" t="s">
        <v>551</v>
      </c>
      <c r="E7" s="131"/>
      <c r="F7" s="131"/>
      <c r="G7" s="131"/>
      <c r="H7" s="131"/>
      <c r="I7" s="118"/>
      <c r="J7" s="118"/>
      <c r="K7" s="118"/>
      <c r="L7" s="118"/>
      <c r="M7" s="110"/>
      <c r="N7" s="112"/>
      <c r="O7" s="116"/>
      <c r="P7" s="116"/>
      <c r="Q7" s="116"/>
      <c r="R7" s="116"/>
      <c r="S7" s="116"/>
      <c r="T7" s="116"/>
    </row>
    <row r="8" spans="1:20" ht="15" x14ac:dyDescent="0.25">
      <c r="A8" s="110"/>
      <c r="B8" s="110"/>
      <c r="C8" s="110"/>
      <c r="D8" s="127"/>
      <c r="E8" s="128"/>
      <c r="F8" s="129" t="s">
        <v>309</v>
      </c>
      <c r="G8" s="128"/>
      <c r="H8" s="127"/>
      <c r="I8" s="118"/>
      <c r="J8" s="118"/>
      <c r="K8" s="118"/>
      <c r="L8" s="118"/>
      <c r="M8" s="110"/>
      <c r="N8" s="112"/>
      <c r="O8" s="116"/>
      <c r="P8" s="116"/>
      <c r="Q8" s="116"/>
      <c r="R8" s="116"/>
      <c r="S8" s="116"/>
      <c r="T8" s="116"/>
    </row>
    <row r="9" spans="1:20" x14ac:dyDescent="0.2">
      <c r="A9" s="56"/>
      <c r="B9" s="56"/>
      <c r="C9" s="54"/>
      <c r="D9" s="55"/>
      <c r="E9" s="54"/>
      <c r="F9" s="54"/>
      <c r="G9" s="54"/>
      <c r="H9" s="54"/>
      <c r="I9" s="54"/>
      <c r="J9" s="54"/>
      <c r="K9" s="55"/>
      <c r="L9" s="55"/>
      <c r="M9" s="54"/>
      <c r="N9" s="55"/>
    </row>
    <row r="10" spans="1:20" ht="15" x14ac:dyDescent="0.25">
      <c r="A10" s="140" t="s">
        <v>545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20" ht="15" x14ac:dyDescent="0.25">
      <c r="A11" s="94" t="s">
        <v>299</v>
      </c>
      <c r="B11" s="95"/>
      <c r="C11" s="142">
        <v>1129588.6399999999</v>
      </c>
      <c r="D11" s="142"/>
      <c r="E11" s="142"/>
      <c r="F11" s="96" t="s">
        <v>298</v>
      </c>
      <c r="G11" s="97"/>
      <c r="H11" s="97"/>
      <c r="I11" s="97"/>
      <c r="J11" s="97"/>
      <c r="K11" s="98"/>
      <c r="L11" s="98"/>
      <c r="M11" s="98"/>
      <c r="N11" s="99"/>
    </row>
    <row r="12" spans="1:20" ht="15" x14ac:dyDescent="0.25">
      <c r="A12" s="100" t="s">
        <v>308</v>
      </c>
      <c r="B12" s="101"/>
      <c r="C12" s="102"/>
      <c r="D12" s="143">
        <f>146877.82*1.051</f>
        <v>154368.58882</v>
      </c>
      <c r="E12" s="143"/>
      <c r="F12" s="96" t="s">
        <v>298</v>
      </c>
      <c r="G12" s="97"/>
      <c r="H12" s="97"/>
      <c r="I12" s="97"/>
      <c r="J12" s="97"/>
      <c r="K12" s="98"/>
      <c r="L12" s="98"/>
      <c r="M12" s="98"/>
      <c r="N12" s="99"/>
    </row>
    <row r="13" spans="1:20" ht="15" x14ac:dyDescent="0.25">
      <c r="A13" s="103" t="s">
        <v>544</v>
      </c>
      <c r="B13" s="99"/>
      <c r="C13" s="104"/>
      <c r="D13" s="105"/>
      <c r="E13" s="106"/>
      <c r="F13" s="107"/>
      <c r="G13" s="108"/>
      <c r="H13" s="108"/>
      <c r="I13" s="97"/>
      <c r="J13" s="97"/>
      <c r="K13" s="98"/>
      <c r="L13" s="98"/>
      <c r="M13" s="98"/>
      <c r="N13" s="99"/>
    </row>
    <row r="14" spans="1:20" x14ac:dyDescent="0.2">
      <c r="A14" s="78" t="s">
        <v>314</v>
      </c>
      <c r="B14" s="60"/>
      <c r="C14" s="62"/>
      <c r="D14" s="63"/>
      <c r="E14" s="64"/>
      <c r="F14" s="65"/>
      <c r="G14" s="66"/>
      <c r="H14" s="66"/>
      <c r="I14" s="58"/>
      <c r="J14" s="58"/>
      <c r="K14" s="59"/>
      <c r="L14" s="59"/>
      <c r="M14" s="59"/>
      <c r="N14" s="60"/>
    </row>
    <row r="15" spans="1:20" x14ac:dyDescent="0.2">
      <c r="A15" s="78" t="s">
        <v>314</v>
      </c>
      <c r="B15" s="60"/>
      <c r="C15" s="62"/>
      <c r="D15" s="63"/>
      <c r="E15" s="64"/>
      <c r="F15" s="65"/>
      <c r="G15" s="66"/>
      <c r="H15" s="66"/>
      <c r="I15" s="58"/>
      <c r="J15" s="58"/>
      <c r="K15" s="59"/>
      <c r="L15" s="59"/>
      <c r="M15" s="59"/>
      <c r="N15" s="60"/>
    </row>
    <row r="16" spans="1:20" x14ac:dyDescent="0.2">
      <c r="A16" s="78" t="s">
        <v>314</v>
      </c>
      <c r="B16" s="60"/>
      <c r="C16" s="62"/>
      <c r="D16" s="63"/>
      <c r="E16" s="64"/>
      <c r="F16" s="65"/>
      <c r="G16" s="66"/>
      <c r="H16" s="66"/>
      <c r="I16" s="58"/>
      <c r="J16" s="58"/>
      <c r="K16" s="59"/>
      <c r="L16" s="59"/>
      <c r="M16" s="59"/>
      <c r="N16" s="60"/>
    </row>
    <row r="17" spans="1:20" ht="11.25" customHeight="1" x14ac:dyDescent="0.2">
      <c r="A17" s="78" t="s">
        <v>314</v>
      </c>
      <c r="B17" s="57"/>
      <c r="C17" s="57"/>
      <c r="D17" s="67"/>
      <c r="E17" s="58"/>
      <c r="F17" s="58"/>
      <c r="G17" s="58"/>
      <c r="H17" s="61"/>
      <c r="I17" s="58"/>
      <c r="J17" s="58"/>
      <c r="K17" s="58"/>
      <c r="L17" s="58"/>
      <c r="M17" s="58"/>
      <c r="N17" s="60"/>
    </row>
    <row r="18" spans="1:20" ht="12.75" customHeight="1" x14ac:dyDescent="0.2">
      <c r="A18" s="158" t="s">
        <v>83</v>
      </c>
      <c r="B18" s="158" t="s">
        <v>305</v>
      </c>
      <c r="C18" s="144" t="s">
        <v>310</v>
      </c>
      <c r="D18" s="144" t="s">
        <v>306</v>
      </c>
      <c r="E18" s="150" t="s">
        <v>311</v>
      </c>
      <c r="F18" s="151"/>
      <c r="G18" s="152"/>
      <c r="H18" s="144" t="s">
        <v>295</v>
      </c>
      <c r="I18" s="150" t="s">
        <v>312</v>
      </c>
      <c r="J18" s="156"/>
      <c r="K18" s="156"/>
      <c r="L18" s="147"/>
      <c r="M18" s="146" t="s">
        <v>307</v>
      </c>
      <c r="N18" s="147"/>
    </row>
    <row r="19" spans="1:20" s="49" customFormat="1" ht="38.25" customHeight="1" x14ac:dyDescent="0.2">
      <c r="A19" s="159"/>
      <c r="B19" s="159"/>
      <c r="C19" s="159"/>
      <c r="D19" s="159"/>
      <c r="E19" s="153"/>
      <c r="F19" s="154"/>
      <c r="G19" s="155"/>
      <c r="H19" s="159"/>
      <c r="I19" s="148"/>
      <c r="J19" s="157"/>
      <c r="K19" s="157"/>
      <c r="L19" s="149"/>
      <c r="M19" s="148"/>
      <c r="N19" s="149"/>
    </row>
    <row r="20" spans="1:20" s="49" customFormat="1" ht="12.75" customHeight="1" x14ac:dyDescent="0.2">
      <c r="A20" s="159"/>
      <c r="B20" s="159"/>
      <c r="C20" s="159"/>
      <c r="D20" s="159"/>
      <c r="E20" s="68" t="s">
        <v>301</v>
      </c>
      <c r="F20" s="68" t="s">
        <v>303</v>
      </c>
      <c r="G20" s="144" t="s">
        <v>313</v>
      </c>
      <c r="H20" s="159"/>
      <c r="I20" s="144" t="s">
        <v>301</v>
      </c>
      <c r="J20" s="144" t="s">
        <v>304</v>
      </c>
      <c r="K20" s="68" t="s">
        <v>303</v>
      </c>
      <c r="L20" s="144" t="s">
        <v>313</v>
      </c>
      <c r="M20" s="158" t="s">
        <v>297</v>
      </c>
      <c r="N20" s="144" t="s">
        <v>301</v>
      </c>
    </row>
    <row r="21" spans="1:20" s="49" customFormat="1" ht="11.25" customHeight="1" x14ac:dyDescent="0.2">
      <c r="A21" s="145"/>
      <c r="B21" s="145"/>
      <c r="C21" s="145"/>
      <c r="D21" s="145"/>
      <c r="E21" s="69" t="s">
        <v>300</v>
      </c>
      <c r="F21" s="68" t="s">
        <v>302</v>
      </c>
      <c r="G21" s="145"/>
      <c r="H21" s="145"/>
      <c r="I21" s="145"/>
      <c r="J21" s="145"/>
      <c r="K21" s="68" t="s">
        <v>302</v>
      </c>
      <c r="L21" s="145"/>
      <c r="M21" s="145"/>
      <c r="N21" s="145"/>
    </row>
    <row r="22" spans="1:20" x14ac:dyDescent="0.2">
      <c r="A22" s="79">
        <v>1</v>
      </c>
      <c r="B22" s="79">
        <v>2</v>
      </c>
      <c r="C22" s="79">
        <v>3</v>
      </c>
      <c r="D22" s="79">
        <v>4</v>
      </c>
      <c r="E22" s="79">
        <v>5</v>
      </c>
      <c r="F22" s="79">
        <v>6</v>
      </c>
      <c r="G22" s="79">
        <v>7</v>
      </c>
      <c r="H22" s="79">
        <v>8</v>
      </c>
      <c r="I22" s="79">
        <v>9</v>
      </c>
      <c r="J22" s="79">
        <v>10</v>
      </c>
      <c r="K22" s="79">
        <v>11</v>
      </c>
      <c r="L22" s="79">
        <v>12</v>
      </c>
      <c r="M22" s="79">
        <v>13</v>
      </c>
      <c r="N22" s="79">
        <v>14</v>
      </c>
      <c r="O22" s="50"/>
      <c r="P22" s="50"/>
      <c r="Q22" s="50"/>
      <c r="R22" s="50"/>
      <c r="S22" s="50"/>
      <c r="T22" s="50"/>
    </row>
    <row r="23" spans="1:20" ht="17.850000000000001" customHeight="1" x14ac:dyDescent="0.2">
      <c r="A23" s="139" t="s">
        <v>315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20" ht="90" x14ac:dyDescent="0.2">
      <c r="A24" s="80">
        <v>1</v>
      </c>
      <c r="B24" s="81" t="s">
        <v>316</v>
      </c>
      <c r="C24" s="81" t="s">
        <v>317</v>
      </c>
      <c r="D24" s="80" t="s">
        <v>318</v>
      </c>
      <c r="E24" s="82" t="s">
        <v>319</v>
      </c>
      <c r="F24" s="82" t="s">
        <v>320</v>
      </c>
      <c r="G24" s="82" t="s">
        <v>321</v>
      </c>
      <c r="H24" s="83" t="s">
        <v>322</v>
      </c>
      <c r="I24" s="84">
        <v>14099.39</v>
      </c>
      <c r="J24" s="82">
        <v>4090.93</v>
      </c>
      <c r="K24" s="82" t="s">
        <v>323</v>
      </c>
      <c r="L24" s="82">
        <v>25.46</v>
      </c>
      <c r="M24" s="82" t="s">
        <v>324</v>
      </c>
      <c r="N24" s="82" t="s">
        <v>325</v>
      </c>
    </row>
    <row r="25" spans="1:20" ht="90" x14ac:dyDescent="0.2">
      <c r="A25" s="80">
        <v>2</v>
      </c>
      <c r="B25" s="81" t="s">
        <v>326</v>
      </c>
      <c r="C25" s="81" t="s">
        <v>327</v>
      </c>
      <c r="D25" s="80" t="s">
        <v>318</v>
      </c>
      <c r="E25" s="82" t="s">
        <v>328</v>
      </c>
      <c r="F25" s="82" t="s">
        <v>329</v>
      </c>
      <c r="G25" s="82" t="s">
        <v>330</v>
      </c>
      <c r="H25" s="83" t="s">
        <v>322</v>
      </c>
      <c r="I25" s="84">
        <v>1750.68</v>
      </c>
      <c r="J25" s="82">
        <v>1536.36</v>
      </c>
      <c r="K25" s="82" t="s">
        <v>331</v>
      </c>
      <c r="L25" s="82">
        <v>9.42</v>
      </c>
      <c r="M25" s="82" t="s">
        <v>332</v>
      </c>
      <c r="N25" s="82" t="s">
        <v>333</v>
      </c>
    </row>
    <row r="26" spans="1:20" ht="90" x14ac:dyDescent="0.2">
      <c r="A26" s="80">
        <v>3</v>
      </c>
      <c r="B26" s="81" t="s">
        <v>334</v>
      </c>
      <c r="C26" s="81" t="s">
        <v>335</v>
      </c>
      <c r="D26" s="80" t="s">
        <v>336</v>
      </c>
      <c r="E26" s="82" t="s">
        <v>337</v>
      </c>
      <c r="F26" s="82" t="s">
        <v>338</v>
      </c>
      <c r="G26" s="82" t="s">
        <v>339</v>
      </c>
      <c r="H26" s="83" t="s">
        <v>340</v>
      </c>
      <c r="I26" s="84">
        <v>738.71</v>
      </c>
      <c r="J26" s="82">
        <v>632.28</v>
      </c>
      <c r="K26" s="82" t="s">
        <v>341</v>
      </c>
      <c r="L26" s="82">
        <v>4.0599999999999996</v>
      </c>
      <c r="M26" s="82" t="s">
        <v>342</v>
      </c>
      <c r="N26" s="82" t="s">
        <v>343</v>
      </c>
    </row>
    <row r="27" spans="1:20" ht="90" x14ac:dyDescent="0.2">
      <c r="A27" s="80">
        <v>4</v>
      </c>
      <c r="B27" s="81" t="s">
        <v>344</v>
      </c>
      <c r="C27" s="81" t="s">
        <v>345</v>
      </c>
      <c r="D27" s="80" t="s">
        <v>336</v>
      </c>
      <c r="E27" s="82" t="s">
        <v>346</v>
      </c>
      <c r="F27" s="82" t="s">
        <v>347</v>
      </c>
      <c r="G27" s="82" t="s">
        <v>348</v>
      </c>
      <c r="H27" s="83" t="s">
        <v>349</v>
      </c>
      <c r="I27" s="84">
        <v>53754.61</v>
      </c>
      <c r="J27" s="82">
        <v>26923.599999999999</v>
      </c>
      <c r="K27" s="82" t="s">
        <v>350</v>
      </c>
      <c r="L27" s="82">
        <v>4776.8</v>
      </c>
      <c r="M27" s="82" t="s">
        <v>351</v>
      </c>
      <c r="N27" s="82" t="s">
        <v>352</v>
      </c>
    </row>
    <row r="28" spans="1:20" ht="112.5" x14ac:dyDescent="0.2">
      <c r="A28" s="80">
        <v>5</v>
      </c>
      <c r="B28" s="81" t="s">
        <v>353</v>
      </c>
      <c r="C28" s="81" t="s">
        <v>354</v>
      </c>
      <c r="D28" s="80">
        <v>4</v>
      </c>
      <c r="E28" s="82" t="s">
        <v>355</v>
      </c>
      <c r="F28" s="82"/>
      <c r="G28" s="82" t="s">
        <v>356</v>
      </c>
      <c r="H28" s="83" t="s">
        <v>357</v>
      </c>
      <c r="I28" s="84">
        <v>3194.97</v>
      </c>
      <c r="J28" s="82">
        <v>2919.24</v>
      </c>
      <c r="K28" s="82"/>
      <c r="L28" s="82">
        <v>275.73</v>
      </c>
      <c r="M28" s="82">
        <v>2.78</v>
      </c>
      <c r="N28" s="82">
        <v>11.12</v>
      </c>
    </row>
    <row r="29" spans="1:20" ht="101.25" x14ac:dyDescent="0.2">
      <c r="A29" s="80">
        <v>6</v>
      </c>
      <c r="B29" s="81" t="s">
        <v>358</v>
      </c>
      <c r="C29" s="81" t="s">
        <v>359</v>
      </c>
      <c r="D29" s="80" t="s">
        <v>360</v>
      </c>
      <c r="E29" s="82" t="s">
        <v>361</v>
      </c>
      <c r="F29" s="82" t="s">
        <v>362</v>
      </c>
      <c r="G29" s="82" t="s">
        <v>363</v>
      </c>
      <c r="H29" s="83" t="s">
        <v>364</v>
      </c>
      <c r="I29" s="84">
        <v>6261.93</v>
      </c>
      <c r="J29" s="82">
        <v>5444.17</v>
      </c>
      <c r="K29" s="82" t="s">
        <v>365</v>
      </c>
      <c r="L29" s="82">
        <v>306.72000000000003</v>
      </c>
      <c r="M29" s="82" t="s">
        <v>366</v>
      </c>
      <c r="N29" s="82" t="s">
        <v>367</v>
      </c>
    </row>
    <row r="30" spans="1:20" ht="101.25" x14ac:dyDescent="0.2">
      <c r="A30" s="80">
        <v>7</v>
      </c>
      <c r="B30" s="81" t="s">
        <v>368</v>
      </c>
      <c r="C30" s="81" t="s">
        <v>369</v>
      </c>
      <c r="D30" s="80" t="s">
        <v>370</v>
      </c>
      <c r="E30" s="82" t="s">
        <v>371</v>
      </c>
      <c r="F30" s="82" t="s">
        <v>372</v>
      </c>
      <c r="G30" s="82" t="s">
        <v>373</v>
      </c>
      <c r="H30" s="83" t="s">
        <v>374</v>
      </c>
      <c r="I30" s="84">
        <v>1196.82</v>
      </c>
      <c r="J30" s="82">
        <v>860.33</v>
      </c>
      <c r="K30" s="82" t="s">
        <v>375</v>
      </c>
      <c r="L30" s="82">
        <v>118.06</v>
      </c>
      <c r="M30" s="82" t="s">
        <v>376</v>
      </c>
      <c r="N30" s="82" t="s">
        <v>377</v>
      </c>
    </row>
    <row r="31" spans="1:20" ht="101.25" x14ac:dyDescent="0.2">
      <c r="A31" s="85">
        <v>8</v>
      </c>
      <c r="B31" s="86" t="s">
        <v>378</v>
      </c>
      <c r="C31" s="86" t="s">
        <v>379</v>
      </c>
      <c r="D31" s="85" t="s">
        <v>380</v>
      </c>
      <c r="E31" s="87" t="s">
        <v>381</v>
      </c>
      <c r="F31" s="87"/>
      <c r="G31" s="87" t="s">
        <v>382</v>
      </c>
      <c r="H31" s="88" t="s">
        <v>383</v>
      </c>
      <c r="I31" s="89">
        <v>720.24</v>
      </c>
      <c r="J31" s="87">
        <v>715.8</v>
      </c>
      <c r="K31" s="87"/>
      <c r="L31" s="87">
        <v>4.4400000000000004</v>
      </c>
      <c r="M31" s="87">
        <v>22.72</v>
      </c>
      <c r="N31" s="87">
        <v>2.73</v>
      </c>
    </row>
    <row r="32" spans="1:20" ht="33.75" x14ac:dyDescent="0.2">
      <c r="A32" s="136" t="s">
        <v>384</v>
      </c>
      <c r="B32" s="133"/>
      <c r="C32" s="133"/>
      <c r="D32" s="133"/>
      <c r="E32" s="133"/>
      <c r="F32" s="133"/>
      <c r="G32" s="133"/>
      <c r="H32" s="133"/>
      <c r="I32" s="84">
        <v>81717.350000000006</v>
      </c>
      <c r="J32" s="82">
        <v>43122.71</v>
      </c>
      <c r="K32" s="82" t="s">
        <v>385</v>
      </c>
      <c r="L32" s="82">
        <v>5520.69</v>
      </c>
      <c r="M32" s="82"/>
      <c r="N32" s="82" t="s">
        <v>386</v>
      </c>
    </row>
    <row r="33" spans="1:14" x14ac:dyDescent="0.2">
      <c r="A33" s="136" t="s">
        <v>387</v>
      </c>
      <c r="B33" s="133"/>
      <c r="C33" s="133"/>
      <c r="D33" s="133"/>
      <c r="E33" s="133"/>
      <c r="F33" s="133"/>
      <c r="G33" s="133"/>
      <c r="H33" s="133"/>
      <c r="I33" s="84">
        <v>50986.74</v>
      </c>
      <c r="J33" s="82"/>
      <c r="K33" s="82"/>
      <c r="L33" s="82"/>
      <c r="M33" s="82"/>
      <c r="N33" s="82"/>
    </row>
    <row r="34" spans="1:14" ht="45" x14ac:dyDescent="0.2">
      <c r="A34" s="137" t="s">
        <v>388</v>
      </c>
      <c r="B34" s="138"/>
      <c r="C34" s="138"/>
      <c r="D34" s="138"/>
      <c r="E34" s="138"/>
      <c r="F34" s="138"/>
      <c r="G34" s="138"/>
      <c r="H34" s="138"/>
      <c r="I34" s="90">
        <v>132704.09</v>
      </c>
      <c r="J34" s="91"/>
      <c r="K34" s="91"/>
      <c r="L34" s="91"/>
      <c r="M34" s="91"/>
      <c r="N34" s="91" t="s">
        <v>386</v>
      </c>
    </row>
    <row r="35" spans="1:14" ht="17.850000000000001" customHeight="1" x14ac:dyDescent="0.2">
      <c r="A35" s="139" t="s">
        <v>389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23.75" x14ac:dyDescent="0.2">
      <c r="A36" s="80">
        <v>9</v>
      </c>
      <c r="B36" s="81" t="s">
        <v>390</v>
      </c>
      <c r="C36" s="81" t="s">
        <v>391</v>
      </c>
      <c r="D36" s="80" t="s">
        <v>392</v>
      </c>
      <c r="E36" s="82" t="s">
        <v>393</v>
      </c>
      <c r="F36" s="82" t="s">
        <v>394</v>
      </c>
      <c r="G36" s="82" t="s">
        <v>395</v>
      </c>
      <c r="H36" s="83" t="s">
        <v>396</v>
      </c>
      <c r="I36" s="84">
        <v>9729.8799999999992</v>
      </c>
      <c r="J36" s="82">
        <v>548.53</v>
      </c>
      <c r="K36" s="82" t="s">
        <v>397</v>
      </c>
      <c r="L36" s="82"/>
      <c r="M36" s="82" t="s">
        <v>398</v>
      </c>
      <c r="N36" s="82" t="s">
        <v>399</v>
      </c>
    </row>
    <row r="37" spans="1:14" ht="112.5" x14ac:dyDescent="0.2">
      <c r="A37" s="80">
        <v>10</v>
      </c>
      <c r="B37" s="81" t="s">
        <v>400</v>
      </c>
      <c r="C37" s="81" t="s">
        <v>401</v>
      </c>
      <c r="D37" s="80" t="s">
        <v>402</v>
      </c>
      <c r="E37" s="82" t="s">
        <v>403</v>
      </c>
      <c r="F37" s="82"/>
      <c r="G37" s="82" t="s">
        <v>395</v>
      </c>
      <c r="H37" s="83" t="s">
        <v>404</v>
      </c>
      <c r="I37" s="84">
        <v>19458.72</v>
      </c>
      <c r="J37" s="82">
        <v>19458.72</v>
      </c>
      <c r="K37" s="82"/>
      <c r="L37" s="82"/>
      <c r="M37" s="82">
        <v>154</v>
      </c>
      <c r="N37" s="82">
        <v>89.32</v>
      </c>
    </row>
    <row r="38" spans="1:14" ht="112.5" x14ac:dyDescent="0.2">
      <c r="A38" s="80">
        <v>11</v>
      </c>
      <c r="B38" s="81" t="s">
        <v>405</v>
      </c>
      <c r="C38" s="81" t="s">
        <v>406</v>
      </c>
      <c r="D38" s="80" t="s">
        <v>392</v>
      </c>
      <c r="E38" s="82">
        <v>410.94</v>
      </c>
      <c r="F38" s="82" t="s">
        <v>407</v>
      </c>
      <c r="G38" s="82" t="s">
        <v>395</v>
      </c>
      <c r="H38" s="83" t="s">
        <v>408</v>
      </c>
      <c r="I38" s="84">
        <v>1965.94</v>
      </c>
      <c r="J38" s="82"/>
      <c r="K38" s="82" t="s">
        <v>409</v>
      </c>
      <c r="L38" s="82"/>
      <c r="M38" s="82" t="s">
        <v>410</v>
      </c>
      <c r="N38" s="82" t="s">
        <v>411</v>
      </c>
    </row>
    <row r="39" spans="1:14" ht="94.5" x14ac:dyDescent="0.2">
      <c r="A39" s="80">
        <v>12</v>
      </c>
      <c r="B39" s="81" t="s">
        <v>412</v>
      </c>
      <c r="C39" s="81" t="s">
        <v>413</v>
      </c>
      <c r="D39" s="80" t="s">
        <v>402</v>
      </c>
      <c r="E39" s="82" t="s">
        <v>414</v>
      </c>
      <c r="F39" s="82"/>
      <c r="G39" s="82" t="s">
        <v>395</v>
      </c>
      <c r="H39" s="83" t="s">
        <v>415</v>
      </c>
      <c r="I39" s="84">
        <v>10752.35</v>
      </c>
      <c r="J39" s="82">
        <v>10752.35</v>
      </c>
      <c r="K39" s="82"/>
      <c r="L39" s="82"/>
      <c r="M39" s="82">
        <v>88.5</v>
      </c>
      <c r="N39" s="82">
        <v>51.33</v>
      </c>
    </row>
    <row r="40" spans="1:14" ht="101.25" x14ac:dyDescent="0.2">
      <c r="A40" s="80">
        <v>13</v>
      </c>
      <c r="B40" s="81" t="s">
        <v>416</v>
      </c>
      <c r="C40" s="81" t="s">
        <v>417</v>
      </c>
      <c r="D40" s="80" t="s">
        <v>418</v>
      </c>
      <c r="E40" s="82" t="s">
        <v>419</v>
      </c>
      <c r="F40" s="82" t="s">
        <v>420</v>
      </c>
      <c r="G40" s="82" t="s">
        <v>421</v>
      </c>
      <c r="H40" s="83" t="s">
        <v>422</v>
      </c>
      <c r="I40" s="84">
        <v>87609.22</v>
      </c>
      <c r="J40" s="82">
        <v>18940.03</v>
      </c>
      <c r="K40" s="82" t="s">
        <v>423</v>
      </c>
      <c r="L40" s="82">
        <v>222.77</v>
      </c>
      <c r="M40" s="82" t="s">
        <v>424</v>
      </c>
      <c r="N40" s="82" t="s">
        <v>425</v>
      </c>
    </row>
    <row r="41" spans="1:14" ht="101.25" x14ac:dyDescent="0.2">
      <c r="A41" s="80">
        <v>14</v>
      </c>
      <c r="B41" s="81" t="s">
        <v>426</v>
      </c>
      <c r="C41" s="81" t="s">
        <v>427</v>
      </c>
      <c r="D41" s="80" t="s">
        <v>428</v>
      </c>
      <c r="E41" s="82" t="s">
        <v>429</v>
      </c>
      <c r="F41" s="82"/>
      <c r="G41" s="82" t="s">
        <v>430</v>
      </c>
      <c r="H41" s="83" t="s">
        <v>431</v>
      </c>
      <c r="I41" s="84">
        <v>14876.97</v>
      </c>
      <c r="J41" s="82">
        <v>1697.02</v>
      </c>
      <c r="K41" s="82"/>
      <c r="L41" s="82">
        <v>13179.95</v>
      </c>
      <c r="M41" s="82">
        <v>133</v>
      </c>
      <c r="N41" s="82">
        <v>7.18</v>
      </c>
    </row>
    <row r="42" spans="1:14" ht="101.25" x14ac:dyDescent="0.2">
      <c r="A42" s="80">
        <v>15</v>
      </c>
      <c r="B42" s="81" t="s">
        <v>432</v>
      </c>
      <c r="C42" s="81" t="s">
        <v>433</v>
      </c>
      <c r="D42" s="80" t="s">
        <v>434</v>
      </c>
      <c r="E42" s="82" t="s">
        <v>435</v>
      </c>
      <c r="F42" s="82" t="s">
        <v>436</v>
      </c>
      <c r="G42" s="82" t="s">
        <v>395</v>
      </c>
      <c r="H42" s="83" t="s">
        <v>437</v>
      </c>
      <c r="I42" s="84">
        <v>1721.72</v>
      </c>
      <c r="J42" s="82">
        <v>874.2</v>
      </c>
      <c r="K42" s="82" t="s">
        <v>438</v>
      </c>
      <c r="L42" s="82"/>
      <c r="M42" s="82" t="s">
        <v>439</v>
      </c>
      <c r="N42" s="82" t="s">
        <v>440</v>
      </c>
    </row>
    <row r="43" spans="1:14" ht="90" x14ac:dyDescent="0.2">
      <c r="A43" s="80">
        <v>16</v>
      </c>
      <c r="B43" s="81" t="s">
        <v>441</v>
      </c>
      <c r="C43" s="81" t="s">
        <v>442</v>
      </c>
      <c r="D43" s="80" t="s">
        <v>443</v>
      </c>
      <c r="E43" s="82" t="s">
        <v>444</v>
      </c>
      <c r="F43" s="82" t="s">
        <v>445</v>
      </c>
      <c r="G43" s="82" t="s">
        <v>446</v>
      </c>
      <c r="H43" s="83" t="s">
        <v>447</v>
      </c>
      <c r="I43" s="84">
        <v>944.11</v>
      </c>
      <c r="J43" s="82">
        <v>586.59</v>
      </c>
      <c r="K43" s="82" t="s">
        <v>448</v>
      </c>
      <c r="L43" s="82">
        <v>158.88999999999999</v>
      </c>
      <c r="M43" s="82" t="s">
        <v>449</v>
      </c>
      <c r="N43" s="82" t="s">
        <v>450</v>
      </c>
    </row>
    <row r="44" spans="1:14" ht="135" x14ac:dyDescent="0.2">
      <c r="A44" s="80">
        <v>17</v>
      </c>
      <c r="B44" s="81" t="s">
        <v>451</v>
      </c>
      <c r="C44" s="81" t="s">
        <v>452</v>
      </c>
      <c r="D44" s="80" t="s">
        <v>443</v>
      </c>
      <c r="E44" s="82" t="s">
        <v>453</v>
      </c>
      <c r="F44" s="82" t="s">
        <v>454</v>
      </c>
      <c r="G44" s="82" t="s">
        <v>455</v>
      </c>
      <c r="H44" s="83" t="s">
        <v>447</v>
      </c>
      <c r="I44" s="84">
        <v>69.66</v>
      </c>
      <c r="J44" s="82">
        <v>45.44</v>
      </c>
      <c r="K44" s="82" t="s">
        <v>456</v>
      </c>
      <c r="L44" s="82">
        <v>22.59</v>
      </c>
      <c r="M44" s="82" t="s">
        <v>457</v>
      </c>
      <c r="N44" s="82">
        <v>0.19</v>
      </c>
    </row>
    <row r="45" spans="1:14" ht="78.75" x14ac:dyDescent="0.2">
      <c r="A45" s="80">
        <v>18</v>
      </c>
      <c r="B45" s="81" t="s">
        <v>458</v>
      </c>
      <c r="C45" s="81" t="s">
        <v>459</v>
      </c>
      <c r="D45" s="80" t="s">
        <v>460</v>
      </c>
      <c r="E45" s="82">
        <v>39.1</v>
      </c>
      <c r="F45" s="82" t="s">
        <v>461</v>
      </c>
      <c r="G45" s="82" t="s">
        <v>395</v>
      </c>
      <c r="H45" s="83" t="s">
        <v>462</v>
      </c>
      <c r="I45" s="84">
        <v>4.1399999999999997</v>
      </c>
      <c r="J45" s="82"/>
      <c r="K45" s="82" t="s">
        <v>463</v>
      </c>
      <c r="L45" s="82"/>
      <c r="M45" s="82" t="s">
        <v>464</v>
      </c>
      <c r="N45" s="82" t="s">
        <v>465</v>
      </c>
    </row>
    <row r="46" spans="1:14" ht="123.75" x14ac:dyDescent="0.2">
      <c r="A46" s="80">
        <v>19</v>
      </c>
      <c r="B46" s="81" t="s">
        <v>466</v>
      </c>
      <c r="C46" s="81" t="s">
        <v>467</v>
      </c>
      <c r="D46" s="80" t="s">
        <v>443</v>
      </c>
      <c r="E46" s="82" t="s">
        <v>468</v>
      </c>
      <c r="F46" s="82" t="s">
        <v>469</v>
      </c>
      <c r="G46" s="82" t="s">
        <v>470</v>
      </c>
      <c r="H46" s="83" t="s">
        <v>471</v>
      </c>
      <c r="I46" s="84">
        <v>316.36</v>
      </c>
      <c r="J46" s="82">
        <v>59.56</v>
      </c>
      <c r="K46" s="82" t="s">
        <v>472</v>
      </c>
      <c r="L46" s="82">
        <v>13.35</v>
      </c>
      <c r="M46" s="82" t="s">
        <v>473</v>
      </c>
      <c r="N46" s="82" t="s">
        <v>474</v>
      </c>
    </row>
    <row r="47" spans="1:14" ht="135" x14ac:dyDescent="0.2">
      <c r="A47" s="80">
        <v>20</v>
      </c>
      <c r="B47" s="81" t="s">
        <v>475</v>
      </c>
      <c r="C47" s="81" t="s">
        <v>476</v>
      </c>
      <c r="D47" s="80" t="s">
        <v>443</v>
      </c>
      <c r="E47" s="82" t="s">
        <v>477</v>
      </c>
      <c r="F47" s="82">
        <v>18.600000000000001</v>
      </c>
      <c r="G47" s="82" t="s">
        <v>395</v>
      </c>
      <c r="H47" s="83" t="s">
        <v>478</v>
      </c>
      <c r="I47" s="84">
        <v>0.89</v>
      </c>
      <c r="J47" s="82">
        <v>0.84</v>
      </c>
      <c r="K47" s="82">
        <v>0.05</v>
      </c>
      <c r="L47" s="82"/>
      <c r="M47" s="82">
        <v>0.54</v>
      </c>
      <c r="N47" s="82"/>
    </row>
    <row r="48" spans="1:14" ht="123.75" x14ac:dyDescent="0.2">
      <c r="A48" s="80">
        <v>21</v>
      </c>
      <c r="B48" s="81" t="s">
        <v>479</v>
      </c>
      <c r="C48" s="81" t="s">
        <v>480</v>
      </c>
      <c r="D48" s="80" t="s">
        <v>481</v>
      </c>
      <c r="E48" s="82">
        <v>3.28</v>
      </c>
      <c r="F48" s="82">
        <v>3.28</v>
      </c>
      <c r="G48" s="82" t="s">
        <v>395</v>
      </c>
      <c r="H48" s="83" t="s">
        <v>482</v>
      </c>
      <c r="I48" s="84">
        <v>198.62</v>
      </c>
      <c r="J48" s="82"/>
      <c r="K48" s="82">
        <v>198.62</v>
      </c>
      <c r="L48" s="82"/>
      <c r="M48" s="82"/>
      <c r="N48" s="82"/>
    </row>
    <row r="49" spans="1:14" ht="112.5" x14ac:dyDescent="0.2">
      <c r="A49" s="85">
        <v>22</v>
      </c>
      <c r="B49" s="86" t="s">
        <v>483</v>
      </c>
      <c r="C49" s="86" t="s">
        <v>484</v>
      </c>
      <c r="D49" s="85" t="s">
        <v>481</v>
      </c>
      <c r="E49" s="87">
        <v>8.58</v>
      </c>
      <c r="F49" s="87">
        <v>8.58</v>
      </c>
      <c r="G49" s="87" t="s">
        <v>395</v>
      </c>
      <c r="H49" s="88" t="s">
        <v>485</v>
      </c>
      <c r="I49" s="89">
        <v>665.51</v>
      </c>
      <c r="J49" s="87"/>
      <c r="K49" s="87">
        <v>665.51</v>
      </c>
      <c r="L49" s="87"/>
      <c r="M49" s="87"/>
      <c r="N49" s="87"/>
    </row>
    <row r="50" spans="1:14" ht="33.75" x14ac:dyDescent="0.2">
      <c r="A50" s="136" t="s">
        <v>384</v>
      </c>
      <c r="B50" s="133"/>
      <c r="C50" s="133"/>
      <c r="D50" s="133"/>
      <c r="E50" s="133"/>
      <c r="F50" s="133"/>
      <c r="G50" s="133"/>
      <c r="H50" s="133"/>
      <c r="I50" s="84">
        <v>148314.09</v>
      </c>
      <c r="J50" s="82">
        <v>52963.28</v>
      </c>
      <c r="K50" s="82" t="s">
        <v>486</v>
      </c>
      <c r="L50" s="82">
        <v>13597.55</v>
      </c>
      <c r="M50" s="82"/>
      <c r="N50" s="82" t="s">
        <v>487</v>
      </c>
    </row>
    <row r="51" spans="1:14" x14ac:dyDescent="0.2">
      <c r="A51" s="136" t="s">
        <v>387</v>
      </c>
      <c r="B51" s="133"/>
      <c r="C51" s="133"/>
      <c r="D51" s="133"/>
      <c r="E51" s="133"/>
      <c r="F51" s="133"/>
      <c r="G51" s="133"/>
      <c r="H51" s="133"/>
      <c r="I51" s="84">
        <v>96861.54</v>
      </c>
      <c r="J51" s="82"/>
      <c r="K51" s="82"/>
      <c r="L51" s="82"/>
      <c r="M51" s="82"/>
      <c r="N51" s="82"/>
    </row>
    <row r="52" spans="1:14" ht="45" x14ac:dyDescent="0.2">
      <c r="A52" s="137" t="s">
        <v>488</v>
      </c>
      <c r="B52" s="138"/>
      <c r="C52" s="138"/>
      <c r="D52" s="138"/>
      <c r="E52" s="138"/>
      <c r="F52" s="138"/>
      <c r="G52" s="138"/>
      <c r="H52" s="138"/>
      <c r="I52" s="90">
        <v>245175.63</v>
      </c>
      <c r="J52" s="91"/>
      <c r="K52" s="91"/>
      <c r="L52" s="91"/>
      <c r="M52" s="91"/>
      <c r="N52" s="91" t="s">
        <v>487</v>
      </c>
    </row>
    <row r="53" spans="1:14" ht="17.850000000000001" customHeight="1" x14ac:dyDescent="0.2">
      <c r="A53" s="139" t="s">
        <v>489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01.25" x14ac:dyDescent="0.2">
      <c r="A54" s="80">
        <v>23</v>
      </c>
      <c r="B54" s="81" t="s">
        <v>490</v>
      </c>
      <c r="C54" s="81" t="s">
        <v>491</v>
      </c>
      <c r="D54" s="80">
        <v>2</v>
      </c>
      <c r="E54" s="82" t="s">
        <v>492</v>
      </c>
      <c r="F54" s="82"/>
      <c r="G54" s="82" t="s">
        <v>395</v>
      </c>
      <c r="H54" s="83" t="s">
        <v>493</v>
      </c>
      <c r="I54" s="84">
        <v>1159.0999999999999</v>
      </c>
      <c r="J54" s="82">
        <v>1159.0999999999999</v>
      </c>
      <c r="K54" s="82"/>
      <c r="L54" s="82"/>
      <c r="M54" s="82">
        <v>1.62</v>
      </c>
      <c r="N54" s="82">
        <v>3.24</v>
      </c>
    </row>
    <row r="55" spans="1:14" ht="90" x14ac:dyDescent="0.2">
      <c r="A55" s="80">
        <v>24</v>
      </c>
      <c r="B55" s="81" t="s">
        <v>494</v>
      </c>
      <c r="C55" s="81" t="s">
        <v>495</v>
      </c>
      <c r="D55" s="80">
        <v>1</v>
      </c>
      <c r="E55" s="82" t="s">
        <v>496</v>
      </c>
      <c r="F55" s="82"/>
      <c r="G55" s="82" t="s">
        <v>395</v>
      </c>
      <c r="H55" s="83" t="s">
        <v>493</v>
      </c>
      <c r="I55" s="84">
        <v>1555.98</v>
      </c>
      <c r="J55" s="82">
        <v>1555.98</v>
      </c>
      <c r="K55" s="82"/>
      <c r="L55" s="82"/>
      <c r="M55" s="82">
        <v>4.8600000000000003</v>
      </c>
      <c r="N55" s="82">
        <v>4.8600000000000003</v>
      </c>
    </row>
    <row r="56" spans="1:14" ht="127.5" customHeight="1" x14ac:dyDescent="0.2">
      <c r="A56" s="85">
        <v>25</v>
      </c>
      <c r="B56" s="86" t="s">
        <v>497</v>
      </c>
      <c r="C56" s="86" t="s">
        <v>498</v>
      </c>
      <c r="D56" s="85">
        <v>0.42</v>
      </c>
      <c r="E56" s="87" t="s">
        <v>499</v>
      </c>
      <c r="F56" s="87"/>
      <c r="G56" s="87" t="s">
        <v>395</v>
      </c>
      <c r="H56" s="88" t="s">
        <v>493</v>
      </c>
      <c r="I56" s="89">
        <v>194.96</v>
      </c>
      <c r="J56" s="87">
        <v>194.96</v>
      </c>
      <c r="K56" s="87"/>
      <c r="L56" s="87"/>
      <c r="M56" s="87">
        <v>1.45</v>
      </c>
      <c r="N56" s="87">
        <v>0.61</v>
      </c>
    </row>
    <row r="57" spans="1:14" x14ac:dyDescent="0.2">
      <c r="A57" s="136" t="s">
        <v>384</v>
      </c>
      <c r="B57" s="133"/>
      <c r="C57" s="133"/>
      <c r="D57" s="133"/>
      <c r="E57" s="133"/>
      <c r="F57" s="133"/>
      <c r="G57" s="133"/>
      <c r="H57" s="133"/>
      <c r="I57" s="84">
        <v>2910.04</v>
      </c>
      <c r="J57" s="82">
        <v>2910.04</v>
      </c>
      <c r="K57" s="82"/>
      <c r="L57" s="82"/>
      <c r="M57" s="82"/>
      <c r="N57" s="82">
        <v>8.7100000000000009</v>
      </c>
    </row>
    <row r="58" spans="1:14" x14ac:dyDescent="0.2">
      <c r="A58" s="136" t="s">
        <v>387</v>
      </c>
      <c r="B58" s="133"/>
      <c r="C58" s="133"/>
      <c r="D58" s="133"/>
      <c r="E58" s="133"/>
      <c r="F58" s="133"/>
      <c r="G58" s="133"/>
      <c r="H58" s="133"/>
      <c r="I58" s="84">
        <v>2153.4299999999998</v>
      </c>
      <c r="J58" s="82"/>
      <c r="K58" s="82"/>
      <c r="L58" s="82"/>
      <c r="M58" s="82"/>
      <c r="N58" s="82"/>
    </row>
    <row r="59" spans="1:14" x14ac:dyDescent="0.2">
      <c r="A59" s="137" t="s">
        <v>500</v>
      </c>
      <c r="B59" s="138"/>
      <c r="C59" s="138"/>
      <c r="D59" s="138"/>
      <c r="E59" s="138"/>
      <c r="F59" s="138"/>
      <c r="G59" s="138"/>
      <c r="H59" s="138"/>
      <c r="I59" s="90">
        <v>5063.47</v>
      </c>
      <c r="J59" s="91"/>
      <c r="K59" s="91"/>
      <c r="L59" s="91"/>
      <c r="M59" s="91"/>
      <c r="N59" s="91">
        <v>8.7100000000000009</v>
      </c>
    </row>
    <row r="60" spans="1:14" ht="17.850000000000001" customHeight="1" x14ac:dyDescent="0.2">
      <c r="A60" s="139" t="s">
        <v>501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77.25" customHeight="1" x14ac:dyDescent="0.2">
      <c r="A61" s="80">
        <v>26</v>
      </c>
      <c r="B61" s="81" t="s">
        <v>502</v>
      </c>
      <c r="C61" s="81" t="s">
        <v>503</v>
      </c>
      <c r="D61" s="80" t="s">
        <v>504</v>
      </c>
      <c r="E61" s="82">
        <v>199187.42</v>
      </c>
      <c r="F61" s="82"/>
      <c r="G61" s="82" t="s">
        <v>505</v>
      </c>
      <c r="H61" s="83" t="s">
        <v>506</v>
      </c>
      <c r="I61" s="84">
        <v>606000.68000000005</v>
      </c>
      <c r="J61" s="82"/>
      <c r="K61" s="82"/>
      <c r="L61" s="82">
        <v>606000.68000000005</v>
      </c>
      <c r="M61" s="82"/>
      <c r="N61" s="82"/>
    </row>
    <row r="62" spans="1:14" ht="78.75" x14ac:dyDescent="0.2">
      <c r="A62" s="80">
        <v>27</v>
      </c>
      <c r="B62" s="81" t="s">
        <v>507</v>
      </c>
      <c r="C62" s="81" t="s">
        <v>508</v>
      </c>
      <c r="D62" s="80">
        <v>7.1</v>
      </c>
      <c r="E62" s="82">
        <v>376.94</v>
      </c>
      <c r="F62" s="82"/>
      <c r="G62" s="82" t="s">
        <v>509</v>
      </c>
      <c r="H62" s="83" t="s">
        <v>510</v>
      </c>
      <c r="I62" s="84">
        <v>22887.5</v>
      </c>
      <c r="J62" s="82"/>
      <c r="K62" s="82"/>
      <c r="L62" s="82">
        <v>22887.5</v>
      </c>
      <c r="M62" s="82"/>
      <c r="N62" s="82"/>
    </row>
    <row r="63" spans="1:14" ht="126" x14ac:dyDescent="0.2">
      <c r="A63" s="80">
        <v>28</v>
      </c>
      <c r="B63" s="81" t="s">
        <v>511</v>
      </c>
      <c r="C63" s="81" t="s">
        <v>512</v>
      </c>
      <c r="D63" s="80">
        <v>4</v>
      </c>
      <c r="E63" s="82">
        <v>444.72</v>
      </c>
      <c r="F63" s="82"/>
      <c r="G63" s="82" t="s">
        <v>513</v>
      </c>
      <c r="H63" s="83" t="s">
        <v>514</v>
      </c>
      <c r="I63" s="84">
        <v>5445.15</v>
      </c>
      <c r="J63" s="82"/>
      <c r="K63" s="82"/>
      <c r="L63" s="82">
        <v>5445.15</v>
      </c>
      <c r="M63" s="82"/>
      <c r="N63" s="82"/>
    </row>
    <row r="64" spans="1:14" ht="122.25" customHeight="1" x14ac:dyDescent="0.2">
      <c r="A64" s="80">
        <v>29</v>
      </c>
      <c r="B64" s="81" t="s">
        <v>515</v>
      </c>
      <c r="C64" s="81" t="s">
        <v>516</v>
      </c>
      <c r="D64" s="80" t="s">
        <v>517</v>
      </c>
      <c r="E64" s="82">
        <v>67.650000000000006</v>
      </c>
      <c r="F64" s="82"/>
      <c r="G64" s="82" t="s">
        <v>518</v>
      </c>
      <c r="H64" s="83" t="s">
        <v>519</v>
      </c>
      <c r="I64" s="84">
        <v>24290.68</v>
      </c>
      <c r="J64" s="82"/>
      <c r="K64" s="82"/>
      <c r="L64" s="82">
        <v>24290.68</v>
      </c>
      <c r="M64" s="82"/>
      <c r="N64" s="82"/>
    </row>
    <row r="65" spans="1:14" ht="103.5" customHeight="1" x14ac:dyDescent="0.2">
      <c r="A65" s="80">
        <v>30</v>
      </c>
      <c r="B65" s="81" t="s">
        <v>520</v>
      </c>
      <c r="C65" s="81" t="s">
        <v>521</v>
      </c>
      <c r="D65" s="80">
        <v>1.83</v>
      </c>
      <c r="E65" s="82">
        <v>592.76</v>
      </c>
      <c r="F65" s="82"/>
      <c r="G65" s="82" t="s">
        <v>522</v>
      </c>
      <c r="H65" s="83" t="s">
        <v>523</v>
      </c>
      <c r="I65" s="84">
        <v>7017.25</v>
      </c>
      <c r="J65" s="82"/>
      <c r="K65" s="82"/>
      <c r="L65" s="82">
        <v>7017.25</v>
      </c>
      <c r="M65" s="82"/>
      <c r="N65" s="82"/>
    </row>
    <row r="66" spans="1:14" ht="77.25" customHeight="1" x14ac:dyDescent="0.2">
      <c r="A66" s="80">
        <v>31</v>
      </c>
      <c r="B66" s="81" t="s">
        <v>524</v>
      </c>
      <c r="C66" s="81" t="s">
        <v>525</v>
      </c>
      <c r="D66" s="80">
        <v>1.52</v>
      </c>
      <c r="E66" s="82">
        <v>503.58</v>
      </c>
      <c r="F66" s="82"/>
      <c r="G66" s="82" t="s">
        <v>526</v>
      </c>
      <c r="H66" s="83" t="s">
        <v>527</v>
      </c>
      <c r="I66" s="84">
        <v>7325.28</v>
      </c>
      <c r="J66" s="82"/>
      <c r="K66" s="82"/>
      <c r="L66" s="82">
        <v>7325.28</v>
      </c>
      <c r="M66" s="82"/>
      <c r="N66" s="82"/>
    </row>
    <row r="67" spans="1:14" ht="78.75" customHeight="1" x14ac:dyDescent="0.2">
      <c r="A67" s="85">
        <v>32</v>
      </c>
      <c r="B67" s="86" t="s">
        <v>528</v>
      </c>
      <c r="C67" s="86" t="s">
        <v>529</v>
      </c>
      <c r="D67" s="85" t="s">
        <v>530</v>
      </c>
      <c r="E67" s="87">
        <v>70.599999999999994</v>
      </c>
      <c r="F67" s="87"/>
      <c r="G67" s="87" t="s">
        <v>531</v>
      </c>
      <c r="H67" s="88" t="s">
        <v>532</v>
      </c>
      <c r="I67" s="89">
        <v>18865.38</v>
      </c>
      <c r="J67" s="87"/>
      <c r="K67" s="87"/>
      <c r="L67" s="87">
        <v>18865.38</v>
      </c>
      <c r="M67" s="87"/>
      <c r="N67" s="87"/>
    </row>
    <row r="68" spans="1:14" x14ac:dyDescent="0.2">
      <c r="A68" s="136" t="s">
        <v>384</v>
      </c>
      <c r="B68" s="133"/>
      <c r="C68" s="133"/>
      <c r="D68" s="133"/>
      <c r="E68" s="133"/>
      <c r="F68" s="133"/>
      <c r="G68" s="133"/>
      <c r="H68" s="133"/>
      <c r="I68" s="84">
        <v>691831.92</v>
      </c>
      <c r="J68" s="82"/>
      <c r="K68" s="82"/>
      <c r="L68" s="82">
        <v>691831.92</v>
      </c>
      <c r="M68" s="82"/>
      <c r="N68" s="82"/>
    </row>
    <row r="69" spans="1:14" x14ac:dyDescent="0.2">
      <c r="A69" s="137" t="s">
        <v>533</v>
      </c>
      <c r="B69" s="138"/>
      <c r="C69" s="138"/>
      <c r="D69" s="138"/>
      <c r="E69" s="138"/>
      <c r="F69" s="138"/>
      <c r="G69" s="138"/>
      <c r="H69" s="138"/>
      <c r="I69" s="90">
        <v>691831.92</v>
      </c>
      <c r="J69" s="91"/>
      <c r="K69" s="91"/>
      <c r="L69" s="91"/>
      <c r="M69" s="87"/>
      <c r="N69" s="87"/>
    </row>
    <row r="70" spans="1:14" ht="33.75" x14ac:dyDescent="0.2">
      <c r="A70" s="132" t="s">
        <v>534</v>
      </c>
      <c r="B70" s="133"/>
      <c r="C70" s="133"/>
      <c r="D70" s="133"/>
      <c r="E70" s="133"/>
      <c r="F70" s="133"/>
      <c r="G70" s="133"/>
      <c r="H70" s="133"/>
      <c r="I70" s="92">
        <v>924773.4</v>
      </c>
      <c r="J70" s="92">
        <v>98996.03</v>
      </c>
      <c r="K70" s="92" t="s">
        <v>535</v>
      </c>
      <c r="L70" s="92">
        <v>710950.16</v>
      </c>
      <c r="M70" s="92"/>
      <c r="N70" s="92" t="s">
        <v>536</v>
      </c>
    </row>
    <row r="71" spans="1:14" x14ac:dyDescent="0.2">
      <c r="A71" s="132" t="s">
        <v>387</v>
      </c>
      <c r="B71" s="133"/>
      <c r="C71" s="133"/>
      <c r="D71" s="133"/>
      <c r="E71" s="133"/>
      <c r="F71" s="133"/>
      <c r="G71" s="133"/>
      <c r="H71" s="133"/>
      <c r="I71" s="92">
        <v>150001.71</v>
      </c>
      <c r="J71" s="92"/>
      <c r="K71" s="92"/>
      <c r="L71" s="92"/>
      <c r="M71" s="92"/>
      <c r="N71" s="92"/>
    </row>
    <row r="72" spans="1:14" x14ac:dyDescent="0.2">
      <c r="A72" s="134" t="s">
        <v>537</v>
      </c>
      <c r="B72" s="135"/>
      <c r="C72" s="135"/>
      <c r="D72" s="135"/>
      <c r="E72" s="135"/>
      <c r="F72" s="135"/>
      <c r="G72" s="135"/>
      <c r="H72" s="135"/>
      <c r="I72" s="93"/>
      <c r="J72" s="93"/>
      <c r="K72" s="93"/>
      <c r="L72" s="93"/>
      <c r="M72" s="93"/>
      <c r="N72" s="93"/>
    </row>
    <row r="73" spans="1:14" ht="33.75" x14ac:dyDescent="0.2">
      <c r="A73" s="132" t="s">
        <v>538</v>
      </c>
      <c r="B73" s="133"/>
      <c r="C73" s="133"/>
      <c r="D73" s="133"/>
      <c r="E73" s="133"/>
      <c r="F73" s="133"/>
      <c r="G73" s="133"/>
      <c r="H73" s="133"/>
      <c r="I73" s="92">
        <v>908674.9</v>
      </c>
      <c r="J73" s="92"/>
      <c r="K73" s="92"/>
      <c r="L73" s="92"/>
      <c r="M73" s="92"/>
      <c r="N73" s="92" t="s">
        <v>487</v>
      </c>
    </row>
    <row r="74" spans="1:14" ht="33.75" x14ac:dyDescent="0.2">
      <c r="A74" s="132" t="s">
        <v>539</v>
      </c>
      <c r="B74" s="133"/>
      <c r="C74" s="133"/>
      <c r="D74" s="133"/>
      <c r="E74" s="133"/>
      <c r="F74" s="133"/>
      <c r="G74" s="133"/>
      <c r="H74" s="133"/>
      <c r="I74" s="92">
        <v>161036.74</v>
      </c>
      <c r="J74" s="92"/>
      <c r="K74" s="92"/>
      <c r="L74" s="92"/>
      <c r="M74" s="92"/>
      <c r="N74" s="92" t="s">
        <v>386</v>
      </c>
    </row>
    <row r="75" spans="1:14" x14ac:dyDescent="0.2">
      <c r="A75" s="132" t="s">
        <v>540</v>
      </c>
      <c r="B75" s="133"/>
      <c r="C75" s="133"/>
      <c r="D75" s="133"/>
      <c r="E75" s="133"/>
      <c r="F75" s="133"/>
      <c r="G75" s="133"/>
      <c r="H75" s="133"/>
      <c r="I75" s="92">
        <v>5063.47</v>
      </c>
      <c r="J75" s="92"/>
      <c r="K75" s="92"/>
      <c r="L75" s="92"/>
      <c r="M75" s="92"/>
      <c r="N75" s="92">
        <v>8.7100000000000009</v>
      </c>
    </row>
    <row r="76" spans="1:14" ht="33.75" x14ac:dyDescent="0.2">
      <c r="A76" s="132" t="s">
        <v>541</v>
      </c>
      <c r="B76" s="133"/>
      <c r="C76" s="133"/>
      <c r="D76" s="133"/>
      <c r="E76" s="133"/>
      <c r="F76" s="133"/>
      <c r="G76" s="133"/>
      <c r="H76" s="133"/>
      <c r="I76" s="92">
        <v>1074775.1100000001</v>
      </c>
      <c r="J76" s="92"/>
      <c r="K76" s="92"/>
      <c r="L76" s="92"/>
      <c r="M76" s="92"/>
      <c r="N76" s="92" t="s">
        <v>536</v>
      </c>
    </row>
    <row r="77" spans="1:14" ht="24" customHeight="1" x14ac:dyDescent="0.2">
      <c r="A77" s="132" t="s">
        <v>542</v>
      </c>
      <c r="B77" s="133"/>
      <c r="C77" s="133"/>
      <c r="D77" s="133"/>
      <c r="E77" s="133"/>
      <c r="F77" s="133"/>
      <c r="G77" s="133"/>
      <c r="H77" s="133"/>
      <c r="I77" s="92">
        <v>1129588.6399999999</v>
      </c>
      <c r="J77" s="92"/>
      <c r="K77" s="92"/>
      <c r="L77" s="92"/>
      <c r="M77" s="92"/>
      <c r="N77" s="92"/>
    </row>
    <row r="78" spans="1:14" ht="45" x14ac:dyDescent="0.2">
      <c r="A78" s="134" t="s">
        <v>543</v>
      </c>
      <c r="B78" s="135"/>
      <c r="C78" s="135"/>
      <c r="D78" s="135"/>
      <c r="E78" s="135"/>
      <c r="F78" s="135"/>
      <c r="G78" s="135"/>
      <c r="H78" s="135"/>
      <c r="I78" s="93">
        <v>1129588.6399999999</v>
      </c>
      <c r="J78" s="93"/>
      <c r="K78" s="93"/>
      <c r="L78" s="93"/>
      <c r="M78" s="93"/>
      <c r="N78" s="93" t="s">
        <v>536</v>
      </c>
    </row>
    <row r="79" spans="1:14" x14ac:dyDescent="0.2">
      <c r="A79" s="70"/>
      <c r="B79" s="71"/>
      <c r="C79" s="71"/>
      <c r="D79" s="70"/>
      <c r="E79" s="72"/>
      <c r="F79" s="72"/>
      <c r="G79" s="72"/>
      <c r="H79" s="72"/>
      <c r="I79" s="73"/>
      <c r="J79" s="72"/>
      <c r="K79" s="72"/>
      <c r="L79" s="72"/>
      <c r="M79" s="72"/>
      <c r="N79" s="74"/>
    </row>
    <row r="80" spans="1:14" x14ac:dyDescent="0.2">
      <c r="A80" s="70"/>
      <c r="B80" s="71"/>
      <c r="C80" s="71"/>
      <c r="D80" s="70"/>
      <c r="E80" s="72"/>
      <c r="F80" s="72"/>
      <c r="G80" s="72"/>
      <c r="H80" s="72"/>
      <c r="I80" s="73"/>
      <c r="J80" s="72"/>
      <c r="K80" s="72"/>
      <c r="L80" s="72"/>
      <c r="M80" s="72"/>
      <c r="N80" s="74"/>
    </row>
    <row r="81" spans="1:14" x14ac:dyDescent="0.2">
      <c r="A81" s="70"/>
      <c r="B81" s="75" t="s">
        <v>552</v>
      </c>
      <c r="C81" s="46"/>
      <c r="D81" s="70"/>
      <c r="E81" s="72"/>
      <c r="F81" s="46"/>
      <c r="G81" s="75"/>
      <c r="H81" s="75"/>
      <c r="I81" s="75" t="s">
        <v>553</v>
      </c>
      <c r="J81" s="72"/>
      <c r="K81" s="72"/>
      <c r="L81" s="72"/>
      <c r="M81" s="72"/>
      <c r="N81" s="74"/>
    </row>
    <row r="82" spans="1:14" x14ac:dyDescent="0.2">
      <c r="A82" s="76"/>
      <c r="B82" s="76"/>
      <c r="C82" s="76"/>
      <c r="D82" s="76"/>
      <c r="E82" s="77"/>
      <c r="F82" s="77"/>
      <c r="G82" s="77"/>
      <c r="H82" s="77"/>
      <c r="I82" s="77"/>
      <c r="J82" s="77"/>
      <c r="K82" s="77"/>
      <c r="L82" s="77"/>
      <c r="M82" s="77"/>
      <c r="N82" s="74"/>
    </row>
    <row r="83" spans="1:14" x14ac:dyDescent="0.2">
      <c r="A83" s="52"/>
      <c r="B83" s="52"/>
      <c r="C83" s="52"/>
      <c r="D83" s="52"/>
      <c r="E83" s="53"/>
      <c r="F83" s="53"/>
      <c r="G83" s="53"/>
      <c r="H83" s="53"/>
      <c r="I83" s="53"/>
      <c r="J83" s="53"/>
      <c r="K83" s="53"/>
      <c r="L83" s="53"/>
      <c r="M83" s="53"/>
      <c r="N83" s="51"/>
    </row>
    <row r="85" spans="1:14" x14ac:dyDescent="0.2">
      <c r="B85" s="52"/>
    </row>
  </sheetData>
  <mergeCells count="43">
    <mergeCell ref="H18:H21"/>
    <mergeCell ref="I20:I21"/>
    <mergeCell ref="J20:J21"/>
    <mergeCell ref="L20:L21"/>
    <mergeCell ref="N20:N21"/>
    <mergeCell ref="A32:H32"/>
    <mergeCell ref="A33:H33"/>
    <mergeCell ref="A34:H34"/>
    <mergeCell ref="A35:N35"/>
    <mergeCell ref="A10:N10"/>
    <mergeCell ref="C11:E11"/>
    <mergeCell ref="D12:E12"/>
    <mergeCell ref="G20:G21"/>
    <mergeCell ref="M18:N19"/>
    <mergeCell ref="E18:G19"/>
    <mergeCell ref="I18:L19"/>
    <mergeCell ref="M20:M21"/>
    <mergeCell ref="A18:A21"/>
    <mergeCell ref="D18:D21"/>
    <mergeCell ref="C18:C21"/>
    <mergeCell ref="B18:B21"/>
    <mergeCell ref="A78:H78"/>
    <mergeCell ref="A70:H70"/>
    <mergeCell ref="A71:H71"/>
    <mergeCell ref="A72:H72"/>
    <mergeCell ref="A73:H73"/>
    <mergeCell ref="A74:H74"/>
    <mergeCell ref="J2:N2"/>
    <mergeCell ref="D7:H7"/>
    <mergeCell ref="A75:H75"/>
    <mergeCell ref="A76:H76"/>
    <mergeCell ref="A77:H77"/>
    <mergeCell ref="A58:H58"/>
    <mergeCell ref="A59:H59"/>
    <mergeCell ref="A60:N60"/>
    <mergeCell ref="A68:H68"/>
    <mergeCell ref="A69:H69"/>
    <mergeCell ref="A50:H50"/>
    <mergeCell ref="A51:H51"/>
    <mergeCell ref="A52:H52"/>
    <mergeCell ref="A53:N53"/>
    <mergeCell ref="A57:H57"/>
    <mergeCell ref="A23:N23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0" t="s">
        <v>232</v>
      </c>
      <c r="B1" s="161"/>
      <c r="C1" s="161"/>
      <c r="D1" s="161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