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'Лок.См.Расч.Баз.-Инд.Методом'!$19:$19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2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4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9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9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19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19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3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13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13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13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13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13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4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I14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<sst xmlns="http://schemas.openxmlformats.org/spreadsheetml/2006/main" count="914" uniqueCount="799">
  <si>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</si>
  <si>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</si>
  <si>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</si>
  <si>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</si>
  <si>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</si>
  <si>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</si>
  <si>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</si>
  <si>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</si>
  <si>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</si>
  <si>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</si>
  <si>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</si>
  <si>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</si>
  <si>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</si>
  <si>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</si>
  <si>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</si>
  <si>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</si>
  <si>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</si>
  <si>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</si>
  <si>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</si>
  <si>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</si>
  <si>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</si>
  <si>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</si>
  <si>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</si>
  <si>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</si>
  <si>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</si>
  <si>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</si>
  <si>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</si>
  <si>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</si>
  <si>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</si>
  <si>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</si>
  <si>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</si>
  <si>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</si>
  <si>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</si>
  <si>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</si>
  <si>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</si>
  <si>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</si>
  <si>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</si>
  <si>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</si>
  <si>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</si>
  <si>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</si>
  <si>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</si>
  <si>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</si>
  <si>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</si>
  <si>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</si>
  <si>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</si>
  <si>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</si>
  <si>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</si>
  <si>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</si>
  <si>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</si>
  <si>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</si>
  <si>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</si>
  <si>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</si>
  <si>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</si>
  <si>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</si>
  <si>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</si>
  <si>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</si>
  <si>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</si>
  <si>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</si>
  <si>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</si>
  <si>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</si>
  <si>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</si>
  <si>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</si>
  <si>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</si>
  <si>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</si>
  <si>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</si>
  <si>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</si>
  <si>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</si>
  <si>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</si>
  <si>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</si>
  <si>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</si>
  <si>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</si>
  <si>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</si>
  <si>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</si>
  <si>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</si>
  <si>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</si>
  <si>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</si>
  <si>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</si>
  <si>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</si>
  <si>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</si>
  <si>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</si>
  <si>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</si>
  <si>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</si>
  <si>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</si>
  <si>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</si>
  <si>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</si>
  <si>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</si>
  <si>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</si>
  <si>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</si>
  <si>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</si>
  <si>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</si>
  <si>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</si>
  <si>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</si>
  <si>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</si>
  <si>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</si>
  <si>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</si>
  <si>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</si>
  <si>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</si>
  <si>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</si>
  <si>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</si>
  <si>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</si>
  <si>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</si>
  <si>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</si>
  <si>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</si>
  <si>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</si>
  <si>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</si>
  <si>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</si>
  <si>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</si>
  <si>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</si>
  <si>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</si>
  <si>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</si>
  <si>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</si>
  <si>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</si>
  <si>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</si>
  <si>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</si>
  <si>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</si>
  <si>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</si>
  <si>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</si>
  <si>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</si>
  <si>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</si>
  <si>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</si>
  <si>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</si>
  <si>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</si>
  <si>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</si>
  <si>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</si>
  <si>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</si>
  <si>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</si>
  <si>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</si>
  <si>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</si>
  <si>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</si>
  <si>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</si>
  <si>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</si>
  <si>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</si>
  <si>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</si>
  <si>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</si>
  <si>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</si>
  <si>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</si>
  <si>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</si>
  <si>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</si>
  <si>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</si>
  <si>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</si>
  <si>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</si>
  <si>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</si>
  <si>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</si>
  <si>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</si>
  <si>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</si>
  <si>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</si>
  <si>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</si>
  <si>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</si>
  <si>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</si>
  <si>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</si>
  <si>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</si>
  <si>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</si>
  <si>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</si>
  <si>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</si>
  <si>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</si>
  <si>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</si>
  <si>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</si>
  <si>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</si>
  <si>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</si>
  <si>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</si>
  <si>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</si>
  <si>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</si>
  <si>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</si>
  <si>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</si>
  <si>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</si>
  <si>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</si>
  <si>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</si>
  <si>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</si>
  <si>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</si>
  <si>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</si>
  <si>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</si>
  <si>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</si>
  <si>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</si>
  <si>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</si>
  <si>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</si>
  <si>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</si>
  <si>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</si>
  <si>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</si>
  <si>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</si>
  <si>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</si>
  <si>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</si>
  <si>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</si>
  <si>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</si>
  <si>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</si>
  <si>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</si>
  <si>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</si>
  <si>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</si>
  <si>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</si>
  <si>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</si>
  <si>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</si>
  <si>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</si>
  <si>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</si>
  <si>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</si>
  <si>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</si>
  <si>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</si>
  <si>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</si>
  <si>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</si>
  <si>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</si>
  <si>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</si>
  <si>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</si>
  <si>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</si>
  <si>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</si>
  <si>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</si>
  <si>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</si>
  <si>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</si>
  <si>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</si>
  <si>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</si>
  <si>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</si>
  <si>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</si>
  <si>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</si>
  <si>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</si>
  <si>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</si>
  <si>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</si>
  <si>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</si>
  <si>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</si>
  <si>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</si>
  <si>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</si>
  <si>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</si>
  <si>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</si>
  <si>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</si>
  <si>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</si>
  <si>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</si>
  <si>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</si>
  <si>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</si>
  <si>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</si>
  <si>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</si>
  <si>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</si>
  <si>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</si>
  <si>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</si>
  <si>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</si>
  <si>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</si>
  <si>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</si>
  <si>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</si>
  <si>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</si>
  <si>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</si>
  <si>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</si>
  <si>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</si>
  <si>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</si>
  <si>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</si>
  <si>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</si>
  <si>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</si>
  <si>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</si>
  <si>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</si>
  <si>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</si>
  <si>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</si>
  <si>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</si>
  <si>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</si>
  <si>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</si>
  <si>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</si>
  <si>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</si>
  <si>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</si>
  <si>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</si>
  <si>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</si>
  <si>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</si>
  <si>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</si>
  <si>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</si>
  <si>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</si>
  <si>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</si>
  <si>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</si>
  <si>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</si>
  <si>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</si>
  <si>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</si>
  <si>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</si>
  <si>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</si>
  <si>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</si>
  <si>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</si>
  <si>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</si>
  <si>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</si>
  <si>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</si>
  <si>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</si>
  <si>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</si>
  <si>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</si>
  <si>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</si>
  <si>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</si>
  <si>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</si>
  <si>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</si>
  <si>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</si>
  <si>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</si>
  <si>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</si>
  <si>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</si>
  <si>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</si>
  <si>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</si>
  <si>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</si>
  <si>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</si>
  <si>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</si>
  <si>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</si>
  <si>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</si>
  <si>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</si>
  <si>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</si>
  <si>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</si>
  <si>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</si>
  <si>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</si>
  <si>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</si>
  <si>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</si>
  <si>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</si>
  <si>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</si>
  <si>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</si>
  <si>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</si>
  <si>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</si>
  <si>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</si>
  <si>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</si>
  <si>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</si>
  <si>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</si>
  <si>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</si>
  <si>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</si>
  <si>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</si>
  <si>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</si>
  <si>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</si>
  <si>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</si>
  <si>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</si>
  <si>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</si>
  <si>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</si>
  <si>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</si>
  <si>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</si>
  <si>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</si>
  <si>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</t>
  </si>
  <si>
    <t>ВЛ-10кВ</t>
  </si>
  <si>
    <t>ФЕР33-04-040-03
А-50-190*3=570м*0,135=77кг
-------------------------------
Приказ Минстроя России от 26.12.2019 №876/пр</t>
  </si>
  <si>
    <t xml:space="preserve">Демонтаж: 3-х проводов ВЛ 6-10 кВ с одной опоры
------------------------------------------------------
шт
------------------------------------------------------
НР 103% от ФОТ
СП 60%*0 от ФОТ
 </t>
  </si>
  <si>
    <t>60,89
------------------
17,32</t>
  </si>
  <si>
    <t>43,57
----------------
5,69</t>
  </si>
  <si>
    <t xml:space="preserve">
------------------
 </t>
  </si>
  <si>
    <t xml:space="preserve">33.163 Демонтаж  проводов ВЛ 0,38-10 кВ (4кв. 2021г. ФЕР-2020): ОЗП=27,93; ЭМ=11,75; ЗПМ=27,93 </t>
  </si>
  <si>
    <t>2559,74
-----------------
794,61</t>
  </si>
  <si>
    <t>2,03
---------------
0,55</t>
  </si>
  <si>
    <t>10,15
----------------
2,75</t>
  </si>
  <si>
    <t>ФЕР33-04-042-07
деревянные опоры
-------------------------------
Приказ Минстроя России от 26.12.2019 №876/пр</t>
  </si>
  <si>
    <t xml:space="preserve">Демонтаж опор ВЛ 0,38-10 кВ: с приставками А-образных
------------------------------------------------------
шт
------------------------------------------------------
НР 103% от ФОТ
СП 60%*0 от ФОТ
 </t>
  </si>
  <si>
    <t>213,2
------------------
18,32</t>
  </si>
  <si>
    <t>194,88
----------------
18,27</t>
  </si>
  <si>
    <t xml:space="preserve">33.165 Демонтаж опор ВЛ 0.38-10 кВ (4кв. 2021г. ФЕР-2020): ОЗП=27,93; ЭМ=9,22; ЗПМ=27,93 </t>
  </si>
  <si>
    <t>1796,79
-----------------
510,28</t>
  </si>
  <si>
    <t>2,02
---------------
1,63</t>
  </si>
  <si>
    <t>2,02
----------------
1,63</t>
  </si>
  <si>
    <t>ФЕР33-04-042-05
деревянные опоры
-------------------------------
Приказ Минстроя России от 26.12.2019 №876/пр</t>
  </si>
  <si>
    <t xml:space="preserve">Демонтаж опор ВЛ 0,38-10 кВ: с приставками одностоечных с подкосом
------------------------------------------------------
шт
------------------------------------------------------
НР 103% от ФОТ
СП 60%*0 от ФОТ
 </t>
  </si>
  <si>
    <t>291,18
------------------
23,94</t>
  </si>
  <si>
    <t>267,24
----------------
25,45</t>
  </si>
  <si>
    <t>9855,81
-----------------
2843,27</t>
  </si>
  <si>
    <t>2,64
---------------
2,29</t>
  </si>
  <si>
    <t>10,56
----------------
9,16</t>
  </si>
  <si>
    <t>ФССЦпг-01-01-01-008
Деревянные опоры 11шт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</si>
  <si>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леса пиленого, погонажа плотничного, шпал
------------------------------------------------------
1 т груза
 </t>
  </si>
  <si>
    <t>2,75
------------------
11*0,25</t>
  </si>
  <si>
    <t xml:space="preserve">10,88
------------------
 </t>
  </si>
  <si>
    <t xml:space="preserve">Лес пиленный, погонаж плотничный, шпалы: погрузка (4кв. 2021г.); МАТ=18,43 </t>
  </si>
  <si>
    <t>ФССЦпг-01-01-02-008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</si>
  <si>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леса пиленого, погонажа плотничного, шпал
------------------------------------------------------
1 т груза
 </t>
  </si>
  <si>
    <t xml:space="preserve">Лес пиленный, погонаж плотничный, шпалы: разгрузка  (4кв. 2021г.); МАТ=18,43 </t>
  </si>
  <si>
    <t>ФССЦпг-01-01-01-003
Ж/б приставки 11шт
-------------------------------
Приказ Минстроя России от 26.12.2019 №876/пр</t>
  </si>
  <si>
    <t xml:space="preserve">Погрузо-разгрузочные работы при автомобильных перевозках: Погрузка изделий из сборного железобетона, бетона, керамзитобетона массой до 3 т
------------------------------------------------------
1 т груза
 </t>
  </si>
  <si>
    <t>3,52
------------------
11*0,320</t>
  </si>
  <si>
    <t xml:space="preserve">10,71
------------------
 </t>
  </si>
  <si>
    <t xml:space="preserve">Изделия из сборного железобетона, бетона, керамзитобетона массой до 3 т: погрузка (4кв. 2021г.); МАТ=18,58 </t>
  </si>
  <si>
    <t>ФССЦпг-01-01-02-003
-------------------------------
Приказ Минстроя России от 26.12.2019 №876/пр</t>
  </si>
  <si>
    <t xml:space="preserve">Погрузо-разгрузочные работы при автомобильных перевозках: Разгрузка изделий из сборного железобетона, бетона, керамзитобетона массой до 3 т
------------------------------------------------------
1 т груза
 </t>
  </si>
  <si>
    <t xml:space="preserve">Изделия из сборного железобетона, бетона, керамзитобетона массой до 3т.: разгрузка  (4кв. 2021г.); МАТ=18,58 </t>
  </si>
  <si>
    <t>ФССЦпг-01-01-01-041
А-50-190*3=570м*0,135=77кг
-------------------------------
Приказ Минстроя России от 26.12.2019 №876/пр</t>
  </si>
  <si>
    <t xml:space="preserve">Погрузо-разгрузочные работы при автомобильных перевозках: Погрузка мусора строительного с погрузкой вручную
------------------------------------------------------
1 т груза
------------------------------------------------------
НР 90% от ФОТ
СП 42%*0 от ФОТ
 </t>
  </si>
  <si>
    <t>0,077
------------------
77/1000</t>
  </si>
  <si>
    <t xml:space="preserve">Мусор строительный, вручную: погрузка (4кв. 2021г.); ЭМ=14,52 </t>
  </si>
  <si>
    <t>ФССЦпг-03-01-01-005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</si>
  <si>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 класс груза до 5 км
------------------------------------------------------
1 т груза
 </t>
  </si>
  <si>
    <t>6,27
------------------
2,75+3,52</t>
  </si>
  <si>
    <t xml:space="preserve">9,35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</si>
  <si>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 км.: I класс груза (4кв. 2021г.); МАТ=14,98 </t>
  </si>
  <si>
    <t>ФССЦпг-03-01-02-005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</si>
  <si>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II класс груза до 5 км
------------------------------------------------------
1 т груза
 </t>
  </si>
  <si>
    <t xml:space="preserve">11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</si>
  <si>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 км.: II класс груза (4кв. 2021г.); МАТ=14,98 </t>
  </si>
  <si>
    <t>91.05.05-016</t>
  </si>
  <si>
    <t xml:space="preserve">Краны на автомобильном ходу, грузоподъемность 25 т
------------------------------------------------------
маш.-ч
------------------------------------------------------
НР 0% от ФОТ
СП 0%*0 от ФОТ
 </t>
  </si>
  <si>
    <t>476,43
----------------
17,84</t>
  </si>
  <si>
    <t xml:space="preserve">Краны на автомобильном ходу, грузоподъемность 25 т (3кв. 2021г.); ЭМ=4,978; ЗПМ=27,38 </t>
  </si>
  <si>
    <t>56920,04
-----------------
11723,02</t>
  </si>
  <si>
    <t>Итого прямые затраты по разделу в текущих ценах</t>
  </si>
  <si>
    <t>71180,43
_________
15871,18</t>
  </si>
  <si>
    <t>22,73
________
13,54</t>
  </si>
  <si>
    <t>Накладные расходы</t>
  </si>
  <si>
    <t>Итого по разделу 1 Демонтажные работы</t>
  </si>
  <si>
    <t>Раздел 2. Монтажные работы</t>
  </si>
  <si>
    <t>ФЕР33-04-016-02
-------------------------------
Приказ Минстроя России от 26.12.2019 №876/пр</t>
  </si>
  <si>
    <t xml:space="preserve">Развозка конструкций и материалов опор ВЛ 0,38-10 кВ по трассе: одностоечных железобетонных опор
------------------------------------------------------
шт
------------------------------------------------------
НР 103% от ФОТ
СП 60%*0 от ФОТ
 </t>
  </si>
  <si>
    <t>50,16
------------------
3,59</t>
  </si>
  <si>
    <t>46,57
----------------
6,48</t>
  </si>
  <si>
    <t xml:space="preserve">33.141 Развозка конструкций и материалов опор ВЛ 0,38-10 кВ по трассе: одностоечных железобетонных опор, А-образных деревянных опор, приставок железобетонных (4кв. 2021г. ФЕР-2020): ОЗП=27,93; ЭМ=14,46; ЗПМ=27,93 </t>
  </si>
  <si>
    <t>7407,42
-----------------
1990,85</t>
  </si>
  <si>
    <t>0,44
---------------
0,48</t>
  </si>
  <si>
    <t>4,84
----------------
5,28</t>
  </si>
  <si>
    <t>ФЕР33-04-003-06
-------------------------------
Приказ Минстроя России от 26.12.2019 №876/пр</t>
  </si>
  <si>
    <t xml:space="preserve">Установка железобетонных опор для совместной подвески проводов ВЛ 0,38; 6-10 кВ без приставок: одностоечных с двумя подкосами
------------------------------------------------------
шт
------------------------------------------------------
НР 103% от ФОТ
СП 60%*0 от ФОТ
 </t>
  </si>
  <si>
    <t>611,83
------------------
102,26</t>
  </si>
  <si>
    <t>427,43
----------------
40,48</t>
  </si>
  <si>
    <t xml:space="preserve">82,14
------------------
 </t>
  </si>
  <si>
    <t xml:space="preserve">33.115 Установка железобетонных опор ВЛ 0,38; 6-10 кВ (4кв. 2021г. ФЕР-2020): ОЗП=27,93; ЭМ=9,04; ЗПМ=27,93; МАТ=6,39 </t>
  </si>
  <si>
    <t>3863,97
-----------------
1130,61</t>
  </si>
  <si>
    <t>11,7
---------------
3,49</t>
  </si>
  <si>
    <t>11,7
----------------
3,49</t>
  </si>
  <si>
    <t>ФЕР33-04-003-05
-------------------------------
Приказ Минстроя России от 26.12.2019 №876/пр</t>
  </si>
  <si>
    <t xml:space="preserve">Установка железобетонных опор для совместной подвески проводов ВЛ 0,38; 6-10 кВ без приставок: одностоечных с одним подкосом
------------------------------------------------------
шт
------------------------------------------------------
НР 103% от ФОТ
СП 60%*0 от ФОТ
 </t>
  </si>
  <si>
    <t>409,49
------------------
68,67</t>
  </si>
  <si>
    <t>258,68
----------------
24,71</t>
  </si>
  <si>
    <t>9353,87
-----------------
2760,6</t>
  </si>
  <si>
    <t>7,75
---------------
2,13</t>
  </si>
  <si>
    <t>31
----------------
8,52</t>
  </si>
  <si>
    <t>ФЕРм08-02-305-04
ТМ-51-1шт*22,5кг=22,5кг, ТМ-56-5шт*33кг=165кг
-------------------------------
Приказ Минстроя России от 26.12.2019 №876/пр</t>
  </si>
  <si>
    <t xml:space="preserve">Траверса на опоре
------------------------------------------------------
шт
------------------------------------------------------
НР 97% от ФОТ
СП 51%*0 от ФОТ
 </t>
  </si>
  <si>
    <t>6
------------------
1+5</t>
  </si>
  <si>
    <t>20,58
------------------
3,21</t>
  </si>
  <si>
    <t>17,31
----------------
2,03</t>
  </si>
  <si>
    <t xml:space="preserve">0,06
------------------
 </t>
  </si>
  <si>
    <t xml:space="preserve">55.230 Хомуты, розетки, крюки стенные и траверсы (4кв. 2021г. ФЕР-2020): ОЗП=27,93; ЭМ=15,51; ЗПМ=27,93; МАТ=8,68 </t>
  </si>
  <si>
    <t>1610,87
-----------------
340,19</t>
  </si>
  <si>
    <t>0,35
---------------
0,15</t>
  </si>
  <si>
    <t>2,1
----------------
0,9</t>
  </si>
  <si>
    <t>ФЕР33-03-004-01
-------------------------------
Приказ Минстроя России от 26.12.2019 №876/пр</t>
  </si>
  <si>
    <t xml:space="preserve">Забивка вертикальных заземлителей механизированная на глубину до 5 м
------------------------------------------------------
шт
------------------------------------------------------
НР 103% от ФОТ
СП 60%*0 от ФОТ
 </t>
  </si>
  <si>
    <t>96,3
------------------
3,81</t>
  </si>
  <si>
    <t>59,64
----------------
3,22</t>
  </si>
  <si>
    <t xml:space="preserve">32,85
------------------
 </t>
  </si>
  <si>
    <t xml:space="preserve">33.102 Забивка вертикальных заземлителей механизированная (4кв. 2021г. ФЕР-2020): ОЗП=27,93; ЭМ=8,96; ЗПМ=27,93; МАТ=9,71 </t>
  </si>
  <si>
    <t>2671,87
-----------------
449,67</t>
  </si>
  <si>
    <t>0,45
---------------
0,32</t>
  </si>
  <si>
    <t>2,25
----------------
1,6</t>
  </si>
  <si>
    <t>08.4.03.02-0004</t>
  </si>
  <si>
    <t xml:space="preserve">Сталь арматурная, горячекатаная, гладкая, класс А-I, диаметр 12 мм
------------------------------------------------------
т
 </t>
  </si>
  <si>
    <t xml:space="preserve">6508,75
------------------
 </t>
  </si>
  <si>
    <t>ФЕР33-04-009-02
-------------------------------
Приказ Минстроя России от 26.12.2019 №876/пр</t>
  </si>
  <si>
    <t xml:space="preserve">Подвеска проводов ВЛ 6-10 кВ в ненаселенной местности сечением: свыше 35 мм2 с помощью механизмов, (3 провода) при 10 опорах на км линии
------------------------------------------------------
км
------------------------------------------------------
НР 103% от ФОТ
СП 60%*0 от ФОТ
 </t>
  </si>
  <si>
    <t>0,57
------------------
190*3/1000</t>
  </si>
  <si>
    <t>1919,12
------------------
405,97</t>
  </si>
  <si>
    <t>1152,08
----------------
179,72</t>
  </si>
  <si>
    <t xml:space="preserve">361,07
------------------
 </t>
  </si>
  <si>
    <t xml:space="preserve">33.127 Подвеска проводов ВЛ 6-10 кВ в ненаселенной местности с помощью механизмов (4кв. 2021г. ФЕР-2020): ОЗП=27,93; ЭМ=12,65; ЗПМ=27,93; МАТ=4,24 </t>
  </si>
  <si>
    <t>8307,07
-----------------
2861,16</t>
  </si>
  <si>
    <t>43,7
---------------
15,14</t>
  </si>
  <si>
    <t>24,91
----------------
8,63</t>
  </si>
  <si>
    <t>ФЕРм08-03-526-01
Устройство защиты от дуги УЗД-1.2  (прим.)
-------------------------------
Приказ Минстроя России от 26.12.2019 №876/пр</t>
  </si>
  <si>
    <t xml:space="preserve">Автомат одно-, двух-, трехполюсный, устанавливаемый на конструкции: на стене или колонне, на ток до 25 А
------------------------------------------------------
шт
(ОП п.1.8.3 При производстве работ на высоте св. 8 до 15 м ОЗП=1,1; ТЗ=1,1)
------------------------------------------------------
НР 97% от ФОТ
СП 51%*0 от ФОТ
 </t>
  </si>
  <si>
    <t>34,92
------------------
14,01</t>
  </si>
  <si>
    <t xml:space="preserve">20,04
------------------
 </t>
  </si>
  <si>
    <t xml:space="preserve">55.459 Выключатели установочные автоматические (автоматы) или неавтоматические (4кв. 2021г. ФЕР-2020): ОЗП=27,93; ЭМ=14,5; ЗПМ=27,93; МАТ=13,18 </t>
  </si>
  <si>
    <t>ФЕР33-04-030-03
-------------------------------
Приказ Минстроя России от 26.12.2019 №876/пр</t>
  </si>
  <si>
    <t xml:space="preserve">Установка разъединителей: с помощью механизмов
------------------------------------------------------
компл
------------------------------------------------------
НР 103% от ФОТ
СП 60%*0 от ФОТ
 </t>
  </si>
  <si>
    <t>174,14
------------------
74,65</t>
  </si>
  <si>
    <t>97,33
----------------
13</t>
  </si>
  <si>
    <t xml:space="preserve">2,16
------------------
 </t>
  </si>
  <si>
    <t xml:space="preserve">33.159 Установка разъединителей: с помощью механизмов (4кв. 2021г. ФЕР-2020): ОЗП=27,93; ЭМ=14,89; ЗПМ=27,93; МАТ=10,56 </t>
  </si>
  <si>
    <t>5796,97
-----------------
1452,36</t>
  </si>
  <si>
    <t>7,42
---------------
1,02</t>
  </si>
  <si>
    <t>29,68
----------------
4,08</t>
  </si>
  <si>
    <t>КЛ-10кВ</t>
  </si>
  <si>
    <t>ФЕРм08-03-545-17
-------------------------------
Приказ Минстроя России от 26.12.2019 №876/пр</t>
  </si>
  <si>
    <t xml:space="preserve">Кожух металлический для защиты вводов и электрооборудования
------------------------------------------------------
кг
------------------------------------------------------
НР 97% от ФОТ
СП 51%*0 от ФОТ
 </t>
  </si>
  <si>
    <t>7,58
------------------
1,19</t>
  </si>
  <si>
    <t xml:space="preserve">6,31
------------------
 </t>
  </si>
  <si>
    <t xml:space="preserve">55.524 Кожух металлический для защиты вводов и электрооборудования (4кв. 2021г. ФЕР-2020): ОЗП=27,93; ЭМ=6,25; ЗПМ=27,93; МАТ=17,23 </t>
  </si>
  <si>
    <t>ФЕРм08-02-141-04
-------------------------------
Приказ Минстроя России от 26.12.2019 №876/пр</t>
  </si>
  <si>
    <t xml:space="preserve">Кабель до 35 кВ в готовых траншеях без покрытий, масса 1 м: до 6 кг
------------------------------------------------------
100 м
------------------------------------------------------
НР 97% от ФОТ
СП 51%*0 от ФОТ
 </t>
  </si>
  <si>
    <t>8,3
------------------
830 / 100</t>
  </si>
  <si>
    <t>508,16
------------------
163,94</t>
  </si>
  <si>
    <t>270,03
----------------
33,13</t>
  </si>
  <si>
    <t xml:space="preserve">74,19
------------------
 </t>
  </si>
  <si>
    <t xml:space="preserve">55.139 Кабельные линии до 35 кВ в готовых траншеях без покрытий (4кв. 2021г. ФЕР-2020): ОЗП=27,93; ЭМ=13,89; ЗПМ=27,93; МАТ=10,95 </t>
  </si>
  <si>
    <t>31130,95
-----------------
7680,16</t>
  </si>
  <si>
    <t>17,44
---------------
2,64</t>
  </si>
  <si>
    <t>144,75
----------------
21,91</t>
  </si>
  <si>
    <t>ФЕРм08-02-142-01
-------------------------------
Приказ Минстроя России от 26.12.2019 №876/пр</t>
  </si>
  <si>
    <t xml:space="preserve">Устройство постели при одном кабеле в траншее
------------------------------------------------------
100 м
------------------------------------------------------
НР 97% от ФОТ
СП 51%*0 от ФОТ
 </t>
  </si>
  <si>
    <t>307,09
------------------
49,82</t>
  </si>
  <si>
    <t>256,27
----------------
45,24</t>
  </si>
  <si>
    <t xml:space="preserve">1
------------------
 </t>
  </si>
  <si>
    <t xml:space="preserve">55.140 Устройство постели для кабеля (4кв. 2021г. ФЕР-2020): ОЗП=27,93; ЭМ=13,25; ЗПМ=27,93; МАТ=8,66 </t>
  </si>
  <si>
    <t>28183,29
-----------------
10487,49</t>
  </si>
  <si>
    <t>5,3
---------------
3,9</t>
  </si>
  <si>
    <t>43,99
----------------
32,37</t>
  </si>
  <si>
    <t>ФЕРм10-06-048-05
-------------------------------
Приказ Минстроя России от 26.12.2019 №876/пр</t>
  </si>
  <si>
    <t xml:space="preserve">Прокладка волоконно-оптических кабелей в траншее
------------------------------------------------------
км кабеля
(ОП п.1.10.92 Прокладка опознавательной ленты ПЗ=0,3 (ОЗП=0,3; ЭМ=0,3 к расх.; ЗПМ=0,3; МАТ=0,3 к расх.; ТЗ=0,3; ТЗМ=0,3))
------------------------------------------------------
НР 97% от ФОТ
СП 51%*0 от ФОТ
 </t>
  </si>
  <si>
    <t>0,83
------------------
830/1000</t>
  </si>
  <si>
    <t>659,93
------------------
57,34</t>
  </si>
  <si>
    <t>601,44
----------------
30,12</t>
  </si>
  <si>
    <t xml:space="preserve">1,15
------------------
 </t>
  </si>
  <si>
    <t xml:space="preserve">57.342 Прокладка волоконно-оптических кабелей в траншее (4кв. 2021г. ФЕР-2020): ОЗП=27,93; ЭМ=10,59; ЗПМ=27,93; МАТ=8,66 </t>
  </si>
  <si>
    <t>5286,48
-----------------
698,24</t>
  </si>
  <si>
    <t>5,7
---------------
2,4</t>
  </si>
  <si>
    <t>4,73
----------------
1,99</t>
  </si>
  <si>
    <t>ФЕРм08-02-143-05
-------------------------------
Приказ Минстроя России от 09.02.2021 №51/пр.</t>
  </si>
  <si>
    <t xml:space="preserve">Покрытие кабеля, проложенного в траншее: лентой сигнальной
------------------------------------------------------
100 м
------------------------------------------------------
НР 97% от ФОТ
СП 51%*0 от ФОТ
 </t>
  </si>
  <si>
    <t>5,24
------------------
3,85</t>
  </si>
  <si>
    <t>1,31
----------------
0,23</t>
  </si>
  <si>
    <t xml:space="preserve">0,08
------------------
 </t>
  </si>
  <si>
    <t xml:space="preserve">55.142 Покрытие кабеля, проложенного в траншее: лентой сигнальной (4кв. 2021г. ФЕР-2020): ОЗП=27,93; ЭМ=13,29; ЗПМ=27,93; МАТ=8,63 </t>
  </si>
  <si>
    <t>144,5
-----------------
53,32</t>
  </si>
  <si>
    <t>0,48
---------------
0,02</t>
  </si>
  <si>
    <t>3,98
----------------
0,17</t>
  </si>
  <si>
    <t>ФЕРм08-02-145-04
-------------------------------
Приказ Минстроя России от 26.12.2019 №876/пр</t>
  </si>
  <si>
    <t xml:space="preserve">Кабель до 35 кВ, прокладываемый по дну канала без креплений, масса 1 м кабеля: до 6 кг
------------------------------------------------------
100 м
------------------------------------------------------
НР 97% от ФОТ
СП 51%*0 от ФОТ
 </t>
  </si>
  <si>
    <t>0,08
------------------
8 / 100</t>
  </si>
  <si>
    <t>192,93
------------------
96,26</t>
  </si>
  <si>
    <t>53,62
----------------
5,02</t>
  </si>
  <si>
    <t xml:space="preserve">43,05
------------------
 </t>
  </si>
  <si>
    <t xml:space="preserve">55.147 Кабели до 35 кВ, прокладываемые по дну канала без креплений (4кв. 2021г. ФЕР-2020): ОЗП=27,93; ЭМ=12,73; ЗПМ=27,93; МАТ=8,57 </t>
  </si>
  <si>
    <t>54,61
-----------------
11,22</t>
  </si>
  <si>
    <t>10,24
---------------
0,4</t>
  </si>
  <si>
    <t>0,82
----------------
0,03</t>
  </si>
  <si>
    <t>ФЕРм08-02-146-05
-------------------------------
Приказ Минстроя России от 26.12.2019 №876/пр</t>
  </si>
  <si>
    <t xml:space="preserve">Кабель до 35 кВ с креплением накладными скобами, масса 1 м кабеля: до 6 кг
------------------------------------------------------
100 м
------------------------------------------------------
НР 97% от ФОТ
СП 51%*0 от ФОТ
 </t>
  </si>
  <si>
    <t>0,02
------------------
2 / 100</t>
  </si>
  <si>
    <t>1429,93
------------------
228,61</t>
  </si>
  <si>
    <t>1138,49
----------------
105,19</t>
  </si>
  <si>
    <t xml:space="preserve">62,83
------------------
 </t>
  </si>
  <si>
    <t xml:space="preserve">55.148 Кабели до 35 кв с креплением накладными скобами (4кв. 2021г. ФЕР-2020): ОЗП=27,93; ЭМ=8,92; ЗПМ=27,93; МАТ=8,43 </t>
  </si>
  <si>
    <t>203,11
-----------------
58,76</t>
  </si>
  <si>
    <t>24,32
---------------
7,82</t>
  </si>
  <si>
    <t>0,49
----------------
0,16</t>
  </si>
  <si>
    <t>ФЕРм08-02-148-04
-------------------------------
Приказ Минстроя России от 26.12.2019 №876/пр</t>
  </si>
  <si>
    <t xml:space="preserve">Кабель до 35 кВ в проложенных трубах, блоках и коробах, масса 1 м кабеля: до 6 кг
------------------------------------------------------
100 м
------------------------------------------------------
НР 97% от ФОТ
СП 51%*0 от ФОТ
 </t>
  </si>
  <si>
    <t>0,19
------------------
19 / 100</t>
  </si>
  <si>
    <t>332,39
------------------
216,58</t>
  </si>
  <si>
    <t>76,32
----------------
5,02</t>
  </si>
  <si>
    <t xml:space="preserve">39,49
------------------
 </t>
  </si>
  <si>
    <t xml:space="preserve">55.151 Кабели до 35 кв в проложенных трубах, блоках и коробах (4кв. 2021г. ФЕР-2020): ОЗП=27,93; ЭМ=7,44; ЗПМ=27,93; МАТ=8,63 </t>
  </si>
  <si>
    <t>107,89
-----------------
26,64</t>
  </si>
  <si>
    <t>23,04
---------------
0,4</t>
  </si>
  <si>
    <t>4,38
----------------
0,08</t>
  </si>
  <si>
    <t>ФЕРм08-02-148-04
по ж/б опоре в металлическом корпусе 2м
-------------------------------
Приказ Минстроя России от 26.12.2019 №876/пр</t>
  </si>
  <si>
    <t>0,06
------------------
6 / 100</t>
  </si>
  <si>
    <t>34,07
-----------------
8,41</t>
  </si>
  <si>
    <t>1,38
----------------
0,02</t>
  </si>
  <si>
    <t>ФЕРм08-02-146-05
по ж/б опоре высотой 9м
-------------------------------
Приказ Минстроя России от 26.12.2019 №876/пр</t>
  </si>
  <si>
    <t xml:space="preserve">Кабель до 35 кВ с креплением накладными скобами, масса 1 м кабеля: до 6 кг
------------------------------------------------------
100 м
(ОП п.1.8.3 При производстве работ на высоте св. 2 до 8 м ОЗП=1,05; ТЗ=1,05;
ОП п.1.8.3 При производстве работ на высоте св. 8 до 15 м ОЗП=1,1; ТЗ=1,1)
------------------------------------------------------
НР 97% от ФОТ
СП 51%*0 от ФОТ
 </t>
  </si>
  <si>
    <t>0,27
------------------
27 / 100</t>
  </si>
  <si>
    <t>1465,36
------------------
264,04</t>
  </si>
  <si>
    <t>2741,94
-----------------
793,25</t>
  </si>
  <si>
    <t>28,0896
---------------
7,82</t>
  </si>
  <si>
    <t>7,58
----------------
2,11</t>
  </si>
  <si>
    <t>ФЕРм08-02-167-08
-------------------------------
Приказ Минстроя России от 26.12.2019 №876/пр</t>
  </si>
  <si>
    <t xml:space="preserve">Муфта соединительная эпоксидная для 3-4-жильного кабеля напряжением: до 10 кВ, сечение жил до 120 мм2
------------------------------------------------------
шт
------------------------------------------------------
НР 97% от ФОТ
СП 51%*0 от ФОТ
 </t>
  </si>
  <si>
    <t>122,41
------------------
73,88</t>
  </si>
  <si>
    <t>1,81
----------------
0,26</t>
  </si>
  <si>
    <t xml:space="preserve">46,72
------------------
 </t>
  </si>
  <si>
    <t xml:space="preserve">55.182 Муфта соединительная эпоксидная для 3-4-жильного кабеля напряжением: до 10 кВ (4кв. 2021г. ФЕР-2020): ОЗП=27,93; ЭМ=14,7; ЗПМ=27,93; МАТ=8,77 </t>
  </si>
  <si>
    <t>53,21
-----------------
14,52</t>
  </si>
  <si>
    <t>7,86
---------------
0,02</t>
  </si>
  <si>
    <t>15,72
----------------
0,04</t>
  </si>
  <si>
    <t>ФЕРм08-02-165-07
-------------------------------
Приказ Минстроя России от 26.12.2019 №876/пр</t>
  </si>
  <si>
    <t xml:space="preserve">Муфта концевая эпоксидная для 3-жильного кабеля напряжением: до 10 кВ, сечение одной жилы до 120 мм2
------------------------------------------------------
шт
------------------------------------------------------
НР 97% от ФОТ
СП 51%*0 от ФОТ
 </t>
  </si>
  <si>
    <t>764,34
------------------
57,25</t>
  </si>
  <si>
    <t>703,89
----------------
66,68</t>
  </si>
  <si>
    <t xml:space="preserve">3,2
------------------
 </t>
  </si>
  <si>
    <t xml:space="preserve">55.179 Муфты концевые эпоксидные (4кв. 2021г. ФЕР-2020): ОЗП=27,93; ЭМ=9,27; ЗПМ=27,93; МАТ=12,44 </t>
  </si>
  <si>
    <t>26100,24
-----------------
7449,49</t>
  </si>
  <si>
    <t>6,09
---------------
4,94</t>
  </si>
  <si>
    <t>24,36
----------------
19,76</t>
  </si>
  <si>
    <t>ФЕРм08-02-472-10
ПУГВ 1х35-2м (прим.)
-------------------------------
Приказ Минстроя России от 26.12.2019 №876/пр</t>
  </si>
  <si>
    <t xml:space="preserve">Проводник заземляющий из медного изолированного провода сечением 25 мм2 открыто по строительным основаниям
------------------------------------------------------
100 м
------------------------------------------------------
НР 97% от ФОТ
СП 51%*0 от ФОТ
 </t>
  </si>
  <si>
    <t>493,3
------------------
302,3</t>
  </si>
  <si>
    <t>5,43
----------------
0,76</t>
  </si>
  <si>
    <t xml:space="preserve">185,57
------------------
 </t>
  </si>
  <si>
    <t xml:space="preserve">55.381 Проводник заземляющий из медного изолированного провода сечением 25 мм2 открыто по строительным основаниям (4кв. 2021г. ФЕР-2020): ОЗП=27,93; ЭМ=14,7; ЗПМ=27,93; МАТ=2,31 </t>
  </si>
  <si>
    <t>1,6
-----------------
0,42</t>
  </si>
  <si>
    <t>32,16
---------------
0,06</t>
  </si>
  <si>
    <t>133223,06
_________
38267,36</t>
  </si>
  <si>
    <t>381,61
________
111,14</t>
  </si>
  <si>
    <t>Итого по разделу 2 Монтажные работы</t>
  </si>
  <si>
    <t>Раздел 3. Общестроительные работы</t>
  </si>
  <si>
    <t>ФЕР01-02-057-02
-------------------------------
Приказ Минстроя России от 26.12.2019 №876/пр</t>
  </si>
  <si>
    <t xml:space="preserve">Разработка грунта вручную в траншеях глубиной до 2 м без креплений с откосами, группа грунтов: 2
------------------------------------------------------
100 м3
------------------------------------------------------
НР 89% от ФОТ
СП 40%*0 от ФОТ
 </t>
  </si>
  <si>
    <t>0,0105
------------------
1,05 / 100</t>
  </si>
  <si>
    <t>1201,2
------------------
1201,2</t>
  </si>
  <si>
    <t xml:space="preserve">1.192 Разработка грунта вручную в траншеях, копание ям вручную без креплений для стоек и столбов (4кв. 2021г. ФЕР-2020): ОЗП=27,93 </t>
  </si>
  <si>
    <t>ФЕР01-01-009-23
-------------------------------
Приказ Минстроя России от 26.12.2019 №876/пр</t>
  </si>
  <si>
    <t xml:space="preserve">Разработка траншей экскаватором «обратная лопата» с ковшом вместимостью 0,25 м3 в отвал, группа грунтов: 2
------------------------------------------------------
1000 м3
------------------------------------------------------
НР 92% от ФОТ
СП 46%*0 от ФОТ
 </t>
  </si>
  <si>
    <t>0,24415
------------------
244,15 / 1000</t>
  </si>
  <si>
    <t>3150,45
----------------
522</t>
  </si>
  <si>
    <t xml:space="preserve">1.5. Разработка грунта в траншеях экскаваторами 'обратная лопата' с ковшом вместимостью 1; 0,65; 0,5; 0,4; 0,25 м3 в отвал (4кв. 2021г. ФЕР-2020); ЭМ=12,84; ЗПМ=27,93 </t>
  </si>
  <si>
    <t>9876,3
-----------------
3559,58</t>
  </si>
  <si>
    <t xml:space="preserve">
---------------
45</t>
  </si>
  <si>
    <t xml:space="preserve">
----------------
10,99</t>
  </si>
  <si>
    <t>ФЕР01-01-004-05
под УГБ
-------------------------------
Приказ Минстроя России от 26.12.2019 №876/пр</t>
  </si>
  <si>
    <t xml:space="preserve">Разработка грунта в отвал экскаваторами "драглайн" или "обратная лопата" с ковшом вместимостью: 0,25 м3, группа грунтов 2
------------------------------------------------------
1000 м3
------------------------------------------------------
НР 92% от ФОТ
СП 46%*0 от ФОТ
 </t>
  </si>
  <si>
    <t>0,026
------------------
(18+8) / 1000</t>
  </si>
  <si>
    <t>3571,52
------------------
85,02</t>
  </si>
  <si>
    <t>3486,5
----------------
577,68</t>
  </si>
  <si>
    <t xml:space="preserve">1.2. Разработка грунта в отвал экскаваторами 'драглайн' или 'обратная лопата' (4кв. 2021г. ФЕР-2020): ОЗП=27,93; ЭМ=11,4; ЗПМ=27,93 </t>
  </si>
  <si>
    <t>1033,4
-----------------
419,5</t>
  </si>
  <si>
    <t>10,9
---------------
49,8</t>
  </si>
  <si>
    <t>0,28
----------------
1,29</t>
  </si>
  <si>
    <t>ФЕР01-02-119-03
-------------------------------
Приказ Минстроя России от 26.12.2019 №876/пр</t>
  </si>
  <si>
    <t xml:space="preserve">Расчистка площадей от кустарника и мелколесья вручную: при густой поросли
------------------------------------------------------
100 м2
------------------------------------------------------
НР 89% от ФОТ
СП 41%*0 от ФОТ
 </t>
  </si>
  <si>
    <t>15
------------------
1500 / 100</t>
  </si>
  <si>
    <t>77,28
------------------
77,28</t>
  </si>
  <si>
    <t xml:space="preserve">1.250 Расчистка площадей от кустарников и мелколесья вручную (4кв. 2021г. ФЕР-2020): ОЗП=27,93 </t>
  </si>
  <si>
    <t>ФЕР01-01-033-01
-------------------------------
Приказ Минстроя России от 26.12.2019 №876/пр</t>
  </si>
  <si>
    <t xml:space="preserve">Засыпка траншей и котлованов с перемещением грунта до 5 м бульдозерами мощностью: 59 кВт (80 л.с.), группа грунтов 1
------------------------------------------------------
1000 м3
------------------------------------------------------
НР 92% от ФОТ
СП 46%*0 от ФОТ
 </t>
  </si>
  <si>
    <t>0,2452
------------------
(244,15+1,05) / 1000</t>
  </si>
  <si>
    <t>410,94
----------------
80,16</t>
  </si>
  <si>
    <t xml:space="preserve">1.30. Засыпка траншей и котлованов бульдозерами мощностью 59; 79 кВт (80; 108 л.с.) (4кв. 2021г. ФЕР-2020); ЭМ=20,71; ЗПМ=27,93 </t>
  </si>
  <si>
    <t>2086,79
-----------------
548,97</t>
  </si>
  <si>
    <t xml:space="preserve">
---------------
6,91</t>
  </si>
  <si>
    <t xml:space="preserve">
----------------
1,69</t>
  </si>
  <si>
    <t>ФЕР22-05-002-01
-------------------------------
Приказ Минстроя России от 26.12.2019 №876/пр</t>
  </si>
  <si>
    <t xml:space="preserve">Продавливание без разработки грунта (прокол) на длину: до 10 м труб диаметром 100 мм
------------------------------------------------------
100 м
------------------------------------------------------
НР 117% от ФОТ
СП 74%*0 от ФОТ
 </t>
  </si>
  <si>
    <t>12878,09
------------------
1786,08</t>
  </si>
  <si>
    <t>11050,41
----------------
3171,25</t>
  </si>
  <si>
    <t xml:space="preserve">41,6
------------------
 </t>
  </si>
  <si>
    <t xml:space="preserve">22.100 Продавливание без разработки грунта (прокол) (4кв. 2021г. ФЕР-2020): ОЗП=27,93; ЭМ=14,52; ЗПМ=27,93; МАТ=15,63 </t>
  </si>
  <si>
    <t>30485,87
-----------------
16828,87</t>
  </si>
  <si>
    <t>183
---------------
233,19</t>
  </si>
  <si>
    <t>34,77
----------------
44,31</t>
  </si>
  <si>
    <t>ФЕР01-02-116-01
-------------------------------
Приказ Минстроя России от 26.12.2019 №876/пр</t>
  </si>
  <si>
    <t xml:space="preserve">Сгребание срезанного или выкорчеванного кустарника и мелколесья кустарниковыми граблями на тракторе мощностью 79 кВт (108 л.с.) с перемещением до 20 м, кустарник и мелколесье: густые
------------------------------------------------------
га
------------------------------------------------------
НР 89% от ФОТ
СП 41%*0 от ФОТ
 </t>
  </si>
  <si>
    <t>0,15
------------------
1500/10000</t>
  </si>
  <si>
    <t>271,08
----------------
44,21</t>
  </si>
  <si>
    <t xml:space="preserve">1.247 Сгребание срезанного или выкорчеванного кустарника и мелколесья кустарниковыми граблями (4кв. 2021г. ФЕР-2020); ЭМ=14,67; ЗПМ=27,93 </t>
  </si>
  <si>
    <t>596,51
-----------------
185,22</t>
  </si>
  <si>
    <t xml:space="preserve">
---------------
3,07</t>
  </si>
  <si>
    <t xml:space="preserve">
----------------
0,46</t>
  </si>
  <si>
    <t>ФССЦпг-01-01-01-041
-------------------------------
Приказ Минстроя России от 26.12.2019 №876/пр</t>
  </si>
  <si>
    <t>4,5
------------------
0,15*60*0,5</t>
  </si>
  <si>
    <t>ФЕР15-04-030-03
Короб металлический S=0,5*2=1м2 3шт
-------------------------------
Приказ Минстроя России от 26.12.2019 №876/пр</t>
  </si>
  <si>
    <t xml:space="preserve">Масляная окраска металлических поверхностей: стальных балок, труб диаметром более 50 мм и т.п., количество окрасок 2
------------------------------------------------------
100 м2
------------------------------------------------------
НР 100% от ФОТ
СП 49%*0 от ФОТ
 </t>
  </si>
  <si>
    <t>0,03
------------------
(1*3) / 100</t>
  </si>
  <si>
    <t>417,78
------------------
326,93</t>
  </si>
  <si>
    <t>2,28
----------------
0,49</t>
  </si>
  <si>
    <t xml:space="preserve">88,57
------------------
 </t>
  </si>
  <si>
    <t xml:space="preserve">15.298 Масляная окраска больших металлических поверхностей (кроме кровель), стальных балок, труб (4кв. 2021г. ФЕР-2020): ОЗП=27,93; ЭМ=13,36; ЗПМ=27,93; МАТ=3,18 </t>
  </si>
  <si>
    <t>0,91
-----------------
0,41</t>
  </si>
  <si>
    <t>36,9
---------------
0,04</t>
  </si>
  <si>
    <t>6
------------------
600 / 100</t>
  </si>
  <si>
    <t>238,6
-----------------
74,09</t>
  </si>
  <si>
    <t xml:space="preserve">
----------------
0,18</t>
  </si>
  <si>
    <t>1,8
------------------
0,06*60*0,5</t>
  </si>
  <si>
    <t>48250,02
_________
21616,64</t>
  </si>
  <si>
    <t>363,94
________
58,92</t>
  </si>
  <si>
    <t>Итого по разделу 3 Общестроительные работы</t>
  </si>
  <si>
    <t>Раздел 4. Пусконаладочные работы</t>
  </si>
  <si>
    <t>ФЕРп01-11-024-02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</si>
  <si>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свыше 1 кВ
------------------------------------------------------
шт
------------------------------------------------------
НР 74% от ФОТ
СП 36%*0 от ФОТ
 </t>
  </si>
  <si>
    <t>20,75
------------------
20,75</t>
  </si>
  <si>
    <t xml:space="preserve">Таблица 7 п.1.2 Индекс на пусконаладочные работы (4кв. 2021г.): ОЗП=27,93 </t>
  </si>
  <si>
    <t>ФЕРп01-12-027-01
-------------------------------
Приказ Минстроя России от 26.12.2019 №876/пр</t>
  </si>
  <si>
    <t xml:space="preserve">Испытание кабеля силового длиной до 500 м напряжением: до 10 кВ
------------------------------------------------------
испытание
------------------------------------------------------
НР 74% от ФОТ
СП 36%*0 от ФОТ
 </t>
  </si>
  <si>
    <t>55,71
------------------
55,71</t>
  </si>
  <si>
    <t>ФЕРп01-12-027-04
-------------------------------
Приказ Минстроя России от 26.12.2019 №876/пр</t>
  </si>
  <si>
    <t xml:space="preserve">За каждые последующие 500 м испытания силового кабеля напряжением: до 10 кВ добавлять к расценке 01-12-027-01
------------------------------------------------------
500 м кабеля
------------------------------------------------------
НР 74% от ФОТ
СП 36%*0 от ФОТ
 </t>
  </si>
  <si>
    <t>0,784
------------------
(892-500) / 500</t>
  </si>
  <si>
    <t>16,62
------------------
16,62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</si>
  <si>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</si>
  <si>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36%*0 от ФОТ
 </t>
  </si>
  <si>
    <t>0,04
------------------
4 / 100</t>
  </si>
  <si>
    <t>165,95
------------------
165,95</t>
  </si>
  <si>
    <t>Итого по разделу 4 Пусконаладочные работы</t>
  </si>
  <si>
    <t>Раздел 5. Материалы</t>
  </si>
  <si>
    <t>05.1.02.07-0075</t>
  </si>
  <si>
    <t xml:space="preserve">Стойка опоры СВ 110-5, бетон B30, объем 0,45 м3, расход арматуры 77,08 кг
------------------------------------------------------
шт.
 </t>
  </si>
  <si>
    <t xml:space="preserve">1606,12
------------------
 </t>
  </si>
  <si>
    <t xml:space="preserve">Стойка опоры СВ 110-5, бетон B30, объем 0,45 м3, расход арматуры 77,08 кг (4кв. 2021г. ФЕР-2020); МАТ=7,93 </t>
  </si>
  <si>
    <t>21.2.01.01-0049</t>
  </si>
  <si>
    <t xml:space="preserve">Провод самонесущий изолированный СИП-3 1х70-20
------------------------------------------------------
1000 м
 </t>
  </si>
  <si>
    <t>0,57
------------------
570/1000</t>
  </si>
  <si>
    <t xml:space="preserve">10392,39
------------------
 </t>
  </si>
  <si>
    <t xml:space="preserve">Провод самонесущий изолированный СИП-3 1х70-20 (4кв. 2021г. ФЕР-2020); МАТ=11,113 </t>
  </si>
  <si>
    <t>07.2.02.05-0021
ТМ-51-1шт*22,5кг=22,5кг, ТМ-56-5шт*33кг=165кг</t>
  </si>
  <si>
    <t xml:space="preserve">Траверсы стальные
------------------------------------------------------
т
 </t>
  </si>
  <si>
    <t>0,1875
------------------
(22,5+165)/1000</t>
  </si>
  <si>
    <t xml:space="preserve">10832,93
------------------
 </t>
  </si>
  <si>
    <t xml:space="preserve">Траверсы стальные (4кв. 2021г. ФЕР-2020); МАТ=8,915 </t>
  </si>
  <si>
    <t>22.2.02.20-0001
Хомут Х2 (прим.)</t>
  </si>
  <si>
    <t xml:space="preserve">Хомуты для крепления траверс окрашенный
------------------------------------------------------
шт.
 </t>
  </si>
  <si>
    <t xml:space="preserve">34,6
------------------
 </t>
  </si>
  <si>
    <t xml:space="preserve">Хомуты для крепления траверс окрашенный (4кв. 2021г. ФЕР-2020); МАТ=7,086 </t>
  </si>
  <si>
    <t>ФССЦ-20.1.02.22-0024
-------------------------------
Приказ Минстроя России от 26.12.2019 №876/пр</t>
  </si>
  <si>
    <t xml:space="preserve">Ушко: У-7-16
------------------------------------------------------
шт
 </t>
  </si>
  <si>
    <t xml:space="preserve">106,08
------------------
 </t>
  </si>
  <si>
    <t xml:space="preserve">Ушко однолапчатое У1-12-16 (4кв. 2021г. ФЕР-2020); МАТ=2,047 </t>
  </si>
  <si>
    <t>ФССЦ-22.2.01.08-0001
-------------------------------
Приказ Минстроя России от 26.12.2019 №876/пр</t>
  </si>
  <si>
    <t xml:space="preserve">Изолятор линейный подвесной полимерный ЛК 70/220-БIV
------------------------------------------------------
шт
 </t>
  </si>
  <si>
    <t xml:space="preserve">475,31
------------------
 </t>
  </si>
  <si>
    <t xml:space="preserve">Изоляторы (4кв. 2021г. ФЕР-2020); МАТ=1,308 </t>
  </si>
  <si>
    <t>ФССЦ-20.1.02.14-1022
-------------------------------
Приказ Минстроя России от 26.12.2019 №876/пр</t>
  </si>
  <si>
    <t xml:space="preserve">Серьга СРС-7-16
------------------------------------------------------
шт
 </t>
  </si>
  <si>
    <t xml:space="preserve">10,03
------------------
 </t>
  </si>
  <si>
    <t xml:space="preserve">Серьга СР-12-16 (4кв. 2021г. ФЕР-2020); МАТ=7,48 </t>
  </si>
  <si>
    <t>ФССЦ-20.5.04.04-0002
-------------------------------
Приказ Минстроя России от 26.12.2019 №876/пр</t>
  </si>
  <si>
    <t xml:space="preserve">Зажим натяжной болтовый НБ-2-6А
------------------------------------------------------
шт
 </t>
  </si>
  <si>
    <t xml:space="preserve">73,4
------------------
 </t>
  </si>
  <si>
    <t xml:space="preserve">Зажимы натяжные болтовые НБН алюминиевые для крепления многопроволочных проводов сечением 95-120 мм2 (4кв. 2021г. ФЕР-2020); МАТ=1,43 </t>
  </si>
  <si>
    <t>20.1.02.21-0001
Крепление подкоса У-52 (прим.)</t>
  </si>
  <si>
    <t xml:space="preserve">Узел крепления
------------------------------------------------------
компл
 </t>
  </si>
  <si>
    <t xml:space="preserve">477,25
------------------
 </t>
  </si>
  <si>
    <t xml:space="preserve">Узел крепления жестких распорок к фиксаторам, УКС 01931 (4кв. 2021г. ФЕР-2020); МАТ=2,064 </t>
  </si>
  <si>
    <t>ФССЦ-20.2.10.01-0015
-------------------------------
Приказ Минстроя России от 26.12.2019 №876/пр</t>
  </si>
  <si>
    <t xml:space="preserve">Наконечники кабельные алюминиевые ТА 70-10-12
------------------------------------------------------
100 шт
 </t>
  </si>
  <si>
    <t>0,18
------------------
18/100</t>
  </si>
  <si>
    <t xml:space="preserve">320,05
------------------
 </t>
  </si>
  <si>
    <t xml:space="preserve">Наконечники кабельные алюминиевые (4кв. 2021г. ФЕР-2020); МАТ=1,111 </t>
  </si>
  <si>
    <t>24.3.03.01-0212</t>
  </si>
  <si>
    <t xml:space="preserve">Трубка термоусадочная цветная полиэтиленовая, коэффициент усадки 2:1, ТУТ 25/12,5
------------------------------------------------------
м
 </t>
  </si>
  <si>
    <t xml:space="preserve">4,69
------------------
 </t>
  </si>
  <si>
    <t xml:space="preserve">Трубка термоусадочная цветная полиэтиленовая, коэффициент усадки 2:1, ТУТ 25/12,5 (4кв. 2021г. ФЕР-2020); МАТ=10,109 </t>
  </si>
  <si>
    <t>08.3.04.02-0095</t>
  </si>
  <si>
    <t xml:space="preserve">Круг стальной горячекатаный, марка стали ВСт3пс5-1, диаметр 16 мм
------------------------------------------------------
т
 </t>
  </si>
  <si>
    <t>0,0395
------------------
39,5/1000</t>
  </si>
  <si>
    <t xml:space="preserve">5230,01
------------------
 </t>
  </si>
  <si>
    <t xml:space="preserve">Круг стальной горячекатаный, марка стали ВСт3пс5-1, диаметр 16 мм (4кв. 2021г. ФЕР-2020); МАТ=14,987 </t>
  </si>
  <si>
    <t>22.2.02.14-0021
Вязка спиральная  ВС-70/95.2 (прим.)</t>
  </si>
  <si>
    <t xml:space="preserve">Проволока стальная оцинкованная перевязочная для воздушных линий связи, диаметр 1,2 мм
------------------------------------------------------
т
 </t>
  </si>
  <si>
    <t>0,00225
------------------
45*0,05/1000</t>
  </si>
  <si>
    <t xml:space="preserve">13650
------------------
 </t>
  </si>
  <si>
    <t xml:space="preserve">Проволока стальная оцинкованная перевязочная для воздушных линий связи, диаметр 1,2 мм (4кв. 2021г. ФЕР-2020); МАТ=6,944 </t>
  </si>
  <si>
    <t>01.7.15.03-0042</t>
  </si>
  <si>
    <t xml:space="preserve">Болты с гайками и шайбами строительные
------------------------------------------------------
кг
 </t>
  </si>
  <si>
    <t xml:space="preserve">9,04
------------------
 </t>
  </si>
  <si>
    <t xml:space="preserve">Болты с гайками и шайбами строительные (4кв. 2021г. ФЕР-2020); МАТ=16,546 </t>
  </si>
  <si>
    <t>Счет-оферта № ЦБ-2270/С0000068110 от 01.02.2022 ООО "Южноуральская изоляторная компания"</t>
  </si>
  <si>
    <t xml:space="preserve">Устройство защиты от дуги УЗД-1.2 Цена:413,24/8,66=47,72
------------------------------------------------------
шт
(Приказ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МАТ=2%))
 </t>
  </si>
  <si>
    <t xml:space="preserve">48,67
------------------
 </t>
  </si>
  <si>
    <t xml:space="preserve">Общеотраслевое строительство (4кв. 2021г. ФЕР-2020): ОЗП=27,93; ЭМ=10,47; ЗПМ=27,93; МАТ=8,66 </t>
  </si>
  <si>
    <t xml:space="preserve">Изолятор ЛШП-10А Цена:1368,27/8,66=161,16
------------------------------------------------------
шт
(Приказ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МАТ=2%))
 </t>
  </si>
  <si>
    <t xml:space="preserve">161,16
------------------
 </t>
  </si>
  <si>
    <t>23.3.06.05-0004</t>
  </si>
  <si>
    <t xml:space="preserve">Трубы стальные сварные неоцинкованные водогазопроводные с резьбой, обыкновенные, номинальный диаметр 32 мм, толщина стенки 3,2 мм
------------------------------------------------------
м
 </t>
  </si>
  <si>
    <t xml:space="preserve">26,5
------------------
 </t>
  </si>
  <si>
    <t xml:space="preserve">Трубы стальные сварные неоцинкованные водогазопроводные с резьбой, обыкновенные, номинальный диаметр 32 мм, толщина стенки 3,2 мм (4кв. 2021г. ФЕР-2020); МАТ=8,883 </t>
  </si>
  <si>
    <t>25.2.02.04-0012</t>
  </si>
  <si>
    <t xml:space="preserve">Кронштейн РА-1 для установки разъединителя (тип РЛНД) на воздушных ЛЭП 6-10 кВ
------------------------------------------------------
шт.
 </t>
  </si>
  <si>
    <t xml:space="preserve">225,77
------------------
 </t>
  </si>
  <si>
    <t xml:space="preserve">Кронштейн РА-1 для установки разъединителя (тип РЛНД) на воздушных ЛЭП 6-10 кВ (4кв. 2021г. ФЕР-2020); МАТ=6,371 </t>
  </si>
  <si>
    <t>21.1.07.02-0097</t>
  </si>
  <si>
    <t xml:space="preserve">Кабель силовой с алюминиевыми жилами ААБл 3х120-10
------------------------------------------------------
1000 м
 </t>
  </si>
  <si>
    <t>0,892
------------------
892/1000</t>
  </si>
  <si>
    <t xml:space="preserve">199187,42
------------------
 </t>
  </si>
  <si>
    <t xml:space="preserve">Кабель силовой с алюминиевыми жилами ААБл 3х120-10 (4кв. 2021г. ФЕР-2020); МАТ=4,201 </t>
  </si>
  <si>
    <t>24.3.03.13-0282</t>
  </si>
  <si>
    <t xml:space="preserve">Трубы полиэтиленовые ПЭ100, SDR17, диаметр 110 мм
------------------------------------------------------
м
 </t>
  </si>
  <si>
    <t xml:space="preserve">46,31
------------------
 </t>
  </si>
  <si>
    <t xml:space="preserve">Трубы полиэтиленовые ПЭ100, SDR17, диаметр 110 мм (4кв. 2021г. ФЕР-2020); МАТ=11,479 </t>
  </si>
  <si>
    <t>20.2.09.04-0009</t>
  </si>
  <si>
    <t xml:space="preserve">Муфта термоусаживаемая соединительная для кабеля с полиэтиленовой или бумажной изоляцией на напряжение до 10 кВ, марки СТп-10-3x(70-120) мм2
------------------------------------------------------
шт.
 </t>
  </si>
  <si>
    <t xml:space="preserve">682,4
------------------
 </t>
  </si>
  <si>
    <t xml:space="preserve">Муфта термоусаживаемая соединительная для кабеля с полиэтиленовой или бумажной изоляцией на напряжение до 10 кВ, марки СТп-10-3x(70-120) мм2 (4кв. 2021г. ФЕР-2020); МАТ=6,818 </t>
  </si>
  <si>
    <t>20.2.09.08-0031</t>
  </si>
  <si>
    <t xml:space="preserve">Муфта термоусаживаемая концевая наружной установки для кабеля на напряжение до 10 кВ, марки КНТп10-70/120 с болтовыми наконечниками и комплектом пайки для присоединения заземления
------------------------------------------------------
компл.
 </t>
  </si>
  <si>
    <t xml:space="preserve">542,5
------------------
 </t>
  </si>
  <si>
    <t xml:space="preserve">Муфта термоусаживаемая концевая наружной установки для кабеля на напряжение до 10 кВ, марки КНТп10-70/120 с болтовыми наконечниками и комплектом пайки для присоединения заземления (4кв. 2021г. ФЕР-2020); МАТ=3,399 </t>
  </si>
  <si>
    <t>ФССЦ-01.7.06.08-0012
-------------------------------
Приказ Минстроя России от 01.06.2020 №294/пр</t>
  </si>
  <si>
    <t xml:space="preserve">Лента сигнальная полиэтиленовая ЛСЭ-300, длина 100 м, ширина 300 мм
------------------------------------------------------
шт
 </t>
  </si>
  <si>
    <t xml:space="preserve">376,94
------------------
 </t>
  </si>
  <si>
    <t xml:space="preserve">Лента сигнальная "Связь" ЛСС 50 (4кв. 2021г. ФЕР-2020); МАТ=3,825 </t>
  </si>
  <si>
    <t>ФССЦ-08.3.05.03-0043
-------------------------------
Приказ Минстроя России от 26.12.2019 №876/пр</t>
  </si>
  <si>
    <t xml:space="preserve">Сталь листовая холоднокатаная толщиной 1,0-1,5 мм
------------------------------------------------------
кг
 </t>
  </si>
  <si>
    <t xml:space="preserve">6,9
------------------
 </t>
  </si>
  <si>
    <t xml:space="preserve">Сталь тонколистовая марка БСт1кп-БСт4кп, Ст1пс-Ст5пс, Ст3Гпс-Ст5Гпс, толщина до 4 мм (1кв. 2021г.); МАТ=6,21 </t>
  </si>
  <si>
    <t>21.2.03.05-0075
прим.</t>
  </si>
  <si>
    <t xml:space="preserve">Провод силовой установочный с медными жилами ПуГВ 1х35-450
------------------------------------------------------
1000 м
 </t>
  </si>
  <si>
    <t>0,002
------------------
2/1000</t>
  </si>
  <si>
    <t xml:space="preserve">27388,96
------------------
 </t>
  </si>
  <si>
    <t xml:space="preserve">Провод силовой установочный с медными жилами ПуГВ 1х35-450 (4кв. 2021г. ФЕР-2020); МАТ=20,117 </t>
  </si>
  <si>
    <t>02.3.01.02-0033</t>
  </si>
  <si>
    <t xml:space="preserve">Песок природный обогащенный для строительных работ средний
------------------------------------------------------
м3
 </t>
  </si>
  <si>
    <t xml:space="preserve">70,6
------------------
 </t>
  </si>
  <si>
    <t xml:space="preserve">Песок природный обогащенный для строительных работ средний (1кв. 2021г.); МАТ=11,576 </t>
  </si>
  <si>
    <t>20.2.10.01-0013</t>
  </si>
  <si>
    <t xml:space="preserve">Наконечники кабельные алюминиевые ТА 35-10-8
------------------------------------------------------
100 шт.
 </t>
  </si>
  <si>
    <t>0,04
------------------
4/100</t>
  </si>
  <si>
    <t xml:space="preserve">200,85
------------------
 </t>
  </si>
  <si>
    <t xml:space="preserve">Наконечники кабельные алюминиевые ТА 35-10-8 (4кв. 2021г. ФЕР-2020); МАТ=5,801 </t>
  </si>
  <si>
    <t>Итого по разделу 5 Материалы</t>
  </si>
  <si>
    <t>Раздел 6. Оборудование</t>
  </si>
  <si>
    <t>62.3.05.04-70005</t>
  </si>
  <si>
    <t xml:space="preserve">Разъединитель РЛНД 10/400 3-полюсный Цена:13881,38/5,49=599089,26
------------------------------------------------------
шт
 </t>
  </si>
  <si>
    <t xml:space="preserve">2528,48
------------------
 </t>
  </si>
  <si>
    <t xml:space="preserve">Электроэнергетика (4кв. 2021г.); МАТ=5,49 </t>
  </si>
  <si>
    <t xml:space="preserve">
55525,42</t>
  </si>
  <si>
    <t>Итого по разделу 6 Оборудование</t>
  </si>
  <si>
    <t>Итого прямые затраты по смете в текущих ценах</t>
  </si>
  <si>
    <t>252653,51
_________
75755,18</t>
  </si>
  <si>
    <t>779,66
________
183,6</t>
  </si>
  <si>
    <t>Итоги по смете:</t>
  </si>
  <si>
    <t xml:space="preserve">  Итого Строительные работы</t>
  </si>
  <si>
    <t>491,05
________
104,06</t>
  </si>
  <si>
    <t xml:space="preserve">  Итого Монтажные работы</t>
  </si>
  <si>
    <t>277,23
________
79,54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</si>
  <si>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</si>
  <si>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</si>
  <si>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</si>
  <si>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   1 894 255,31 * 1,051</t>
  </si>
  <si>
    <t xml:space="preserve">  ВСЕГО по смете</t>
  </si>
  <si>
    <t>Составлен(а) в текущих ценах по состоянию на 2022г.</t>
  </si>
  <si>
    <t>Инвестиционная программа на 2022год</t>
  </si>
  <si>
    <t>И.о. главного инженера ООО "Электросети"</t>
  </si>
  <si>
    <t xml:space="preserve">ЛОКАЛЬНЫЙ СМЕТНЫЙ РАСЧЕТ № 02-01-05 </t>
  </si>
  <si>
    <t>С.В. Беляев</t>
  </si>
  <si>
    <t>"_____"_____________2022  г.</t>
  </si>
  <si>
    <t xml:space="preserve">на  реконструкцию ВЛ-10кВ №4 (замена ВЛ на КЛ)                                                                                          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</si>
  <si>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</si>
  <si>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</si>
  <si>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>Основание: Дефектная ведомость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</si>
</sst>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Arial Cyr"/>
      <charset val="204"/>
    </font>
    <font>
      <sz val="9"/>
      <color rgb="FFFF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1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9" fillId="0" borderId="0" xfId="0" applyFont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9" fillId="0" borderId="0" xfId="0" applyFont="1" applyAlignment="1">
      <alignment horizontal="left"/>
    </xf>
    <xf numFmtId="0" fontId="18" fillId="0" borderId="0" xfId="10" applyFont="1" applyAlignment="1">
      <alignment vertical="top" wrapText="1"/>
    </xf>
    <xf numFmtId="0" fontId="18" fillId="0" borderId="0" xfId="10" applyFont="1" applyAlignment="1">
      <alignment vertical="top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horizontal="left" vertical="top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right" vertical="top"/>
    </xf>
    <xf numFmtId="0" fontId="30" fillId="0" borderId="0" xfId="0" applyFont="1" applyAlignment="1">
      <alignment horizontal="right" vertical="top"/>
    </xf>
    <xf numFmtId="0" fontId="31" fillId="0" borderId="0" xfId="0" applyFont="1"/>
    <xf numFmtId="0" fontId="29" fillId="0" borderId="11" xfId="10" applyFont="1" applyBorder="1" applyAlignment="1">
      <alignment vertical="top"/>
    </xf>
    <xf numFmtId="0" fontId="29" fillId="0" borderId="0" xfId="10" applyFont="1" applyAlignment="1">
      <alignment vertical="top"/>
    </xf>
    <xf numFmtId="0" fontId="29" fillId="0" borderId="0" xfId="10" applyFont="1" applyAlignment="1">
      <alignment horizontal="left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29" fillId="0" borderId="11" xfId="10" applyFont="1" applyBorder="1" applyAlignment="1">
      <alignment horizontal="center" vertical="top" wrapText="1"/>
    </xf>
    <xf numFmtId="0" fontId="25" fillId="0" borderId="17" xfId="0" applyFont="1" applyBorder="1" applyAlignment="1">
      <alignment horizontal="center" vertical="top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2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center" vertical="top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149"/>
  <sheetViews>
    <sheetView showGridLines="0" tabSelected="1" view="pageBreakPreview" zoomScaleNormal="103" zoomScaleSheetLayoutView="100" workbookViewId="0">
      <selection activeCell="I24" sqref="I24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2.71093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11.140625" style="46" customWidth="1"/>
    <col min="15" max="15" width="9.140625" style="46"/>
    <col min="16" max="16" width="19.7109375" style="46" customWidth="1"/>
    <col min="17" max="16384" width="9.140625" style="46"/>
  </cols>
  <sheetData>
    <row r="1" spans="1:14" ht="15" x14ac:dyDescent="0.25">
      <c r="A1" s="96"/>
      <c r="B1" s="97"/>
      <c r="C1" s="96"/>
      <c r="D1" s="98"/>
      <c r="E1" s="99"/>
      <c r="F1" s="114" t="s">
        <v>790</v>
      </c>
      <c r="G1" s="99"/>
      <c r="H1" s="100"/>
      <c r="I1" s="96"/>
      <c r="J1" s="96"/>
      <c r="K1" s="96"/>
      <c r="L1" s="96"/>
      <c r="M1" s="96"/>
      <c r="N1" s="101"/>
    </row>
    <row r="2" spans="1:14" ht="15" x14ac:dyDescent="0.25">
      <c r="A2" s="102"/>
      <c r="B2" s="97"/>
      <c r="C2" s="101"/>
      <c r="D2" s="100"/>
      <c r="E2" s="98"/>
      <c r="F2" s="107" t="s">
        <v>81</v>
      </c>
      <c r="G2" s="103"/>
      <c r="H2" s="101"/>
      <c r="I2" s="104"/>
      <c r="J2" s="102"/>
      <c r="K2" s="111" t="s">
        <v>296</v>
      </c>
      <c r="L2" s="115"/>
      <c r="M2" s="116"/>
      <c r="N2" s="117"/>
    </row>
    <row r="3" spans="1:14" ht="15" x14ac:dyDescent="0.25">
      <c r="A3" s="108"/>
      <c r="B3" s="101"/>
      <c r="C3" s="101"/>
      <c r="D3" s="101"/>
      <c r="E3" s="96"/>
      <c r="F3" s="96"/>
      <c r="G3" s="96"/>
      <c r="H3" s="96"/>
      <c r="I3" s="96"/>
      <c r="J3" s="102"/>
      <c r="K3" s="111" t="s">
        <v>791</v>
      </c>
      <c r="L3" s="115"/>
      <c r="M3" s="116"/>
      <c r="N3" s="118"/>
    </row>
    <row r="4" spans="1:14" ht="14.25" customHeight="1" x14ac:dyDescent="0.2">
      <c r="A4" s="125"/>
      <c r="B4" s="126"/>
      <c r="C4" s="126"/>
      <c r="D4" s="109" t="s">
        <v>792</v>
      </c>
      <c r="E4" s="98"/>
      <c r="F4" s="95"/>
      <c r="G4" s="96"/>
      <c r="H4" s="101"/>
      <c r="I4" s="96"/>
      <c r="J4" s="112"/>
      <c r="K4" s="119"/>
      <c r="L4" s="119"/>
      <c r="M4" s="119"/>
      <c r="N4" s="119"/>
    </row>
    <row r="5" spans="1:14" ht="15" x14ac:dyDescent="0.2">
      <c r="A5" s="126"/>
      <c r="B5" s="126"/>
      <c r="C5" s="126"/>
      <c r="D5" s="101"/>
      <c r="E5" s="98"/>
      <c r="F5" s="110" t="s">
        <v>82</v>
      </c>
      <c r="G5" s="96"/>
      <c r="H5" s="101"/>
      <c r="I5" s="96"/>
      <c r="J5" s="113"/>
      <c r="K5" s="120"/>
      <c r="L5" s="120"/>
      <c r="M5" s="121" t="s">
        <v>793</v>
      </c>
      <c r="N5" s="121"/>
    </row>
    <row r="6" spans="1:14" ht="14.25" customHeight="1" x14ac:dyDescent="0.25">
      <c r="A6" s="126"/>
      <c r="B6" s="126"/>
      <c r="C6" s="126"/>
      <c r="D6" s="101"/>
      <c r="E6" s="98"/>
      <c r="F6" s="110"/>
      <c r="G6" s="96"/>
      <c r="H6" s="101"/>
      <c r="I6" s="96"/>
      <c r="J6" s="113"/>
      <c r="K6" s="122" t="s">
        <v>794</v>
      </c>
      <c r="L6" s="121"/>
      <c r="M6" s="121"/>
      <c r="N6" s="121"/>
    </row>
    <row r="7" spans="1:14" ht="15" x14ac:dyDescent="0.2">
      <c r="A7" s="96"/>
      <c r="B7" s="96"/>
      <c r="C7" s="105"/>
      <c r="D7" s="129" t="s">
        <v>795</v>
      </c>
      <c r="E7" s="129"/>
      <c r="F7" s="129"/>
      <c r="G7" s="129"/>
      <c r="H7" s="129"/>
      <c r="I7" s="104"/>
      <c r="J7" s="104"/>
      <c r="K7" s="104"/>
      <c r="L7" s="104"/>
      <c r="M7" s="96"/>
      <c r="N7" s="101"/>
    </row>
    <row r="8" spans="1:14" x14ac:dyDescent="0.2">
      <c r="A8" s="96"/>
      <c r="B8" s="96"/>
      <c r="C8" s="96"/>
      <c r="D8" s="130" t="s">
        <v>309</v>
      </c>
      <c r="E8" s="130"/>
      <c r="F8" s="130"/>
      <c r="G8" s="130"/>
      <c r="H8" s="130"/>
      <c r="I8" s="104"/>
      <c r="J8" s="104"/>
      <c r="K8" s="104"/>
      <c r="L8" s="104"/>
      <c r="M8" s="96"/>
      <c r="N8" s="101"/>
    </row>
    <row r="9" spans="1:14" x14ac:dyDescent="0.2">
      <c r="A9" s="106"/>
      <c r="B9" s="106"/>
      <c r="C9" s="96"/>
      <c r="D9" s="101"/>
      <c r="E9" s="96"/>
      <c r="F9" s="96"/>
      <c r="G9" s="96"/>
      <c r="H9" s="96"/>
      <c r="I9" s="96"/>
      <c r="J9" s="96"/>
      <c r="K9" s="101"/>
      <c r="L9" s="101"/>
      <c r="M9" s="96"/>
      <c r="N9" s="101"/>
    </row>
    <row r="10" spans="1:14" x14ac:dyDescent="0.2">
      <c r="A10" s="127" t="s">
        <v>798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</row>
    <row r="11" spans="1:14" x14ac:dyDescent="0.2">
      <c r="A11" s="74" t="s">
        <v>299</v>
      </c>
      <c r="B11" s="75"/>
      <c r="C11" s="139">
        <v>1990862.33</v>
      </c>
      <c r="D11" s="139"/>
      <c r="E11" s="139"/>
      <c r="F11" s="54" t="s">
        <v>298</v>
      </c>
      <c r="G11" s="55"/>
      <c r="H11" s="55"/>
      <c r="I11" s="55"/>
      <c r="J11" s="55"/>
      <c r="K11" s="56"/>
      <c r="L11" s="56"/>
      <c r="M11" s="56"/>
      <c r="N11" s="57"/>
    </row>
    <row r="12" spans="1:14" x14ac:dyDescent="0.2">
      <c r="A12" s="76" t="s">
        <v>308</v>
      </c>
      <c r="B12" s="77"/>
      <c r="C12" s="58"/>
      <c r="D12" s="140">
        <f>272767.91*1.051</f>
        <v>286679.07340999995</v>
      </c>
      <c r="E12" s="140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14" x14ac:dyDescent="0.2">
      <c r="A13" s="79" t="s">
        <v>789</v>
      </c>
      <c r="B13" s="57"/>
      <c r="C13" s="59"/>
      <c r="D13" s="60"/>
      <c r="E13" s="61"/>
      <c r="F13" s="62"/>
      <c r="G13" s="63"/>
      <c r="H13" s="63"/>
      <c r="I13" s="55"/>
      <c r="J13" s="55"/>
      <c r="K13" s="56"/>
      <c r="L13" s="56"/>
      <c r="M13" s="56"/>
      <c r="N13" s="57"/>
    </row>
    <row r="14" spans="1:14" x14ac:dyDescent="0.2">
      <c r="A14" s="78" t="s">
        <v>314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14" ht="12.75" customHeight="1" x14ac:dyDescent="0.2">
      <c r="A15" s="155" t="s">
        <v>83</v>
      </c>
      <c r="B15" s="155" t="s">
        <v>305</v>
      </c>
      <c r="C15" s="141" t="s">
        <v>310</v>
      </c>
      <c r="D15" s="141" t="s">
        <v>306</v>
      </c>
      <c r="E15" s="147" t="s">
        <v>311</v>
      </c>
      <c r="F15" s="148"/>
      <c r="G15" s="149"/>
      <c r="H15" s="141" t="s">
        <v>295</v>
      </c>
      <c r="I15" s="147" t="s">
        <v>312</v>
      </c>
      <c r="J15" s="153"/>
      <c r="K15" s="153"/>
      <c r="L15" s="144"/>
      <c r="M15" s="143" t="s">
        <v>307</v>
      </c>
      <c r="N15" s="144"/>
    </row>
    <row r="16" spans="1:14" s="49" customFormat="1" ht="38.25" customHeight="1" x14ac:dyDescent="0.2">
      <c r="A16" s="156"/>
      <c r="B16" s="156"/>
      <c r="C16" s="156"/>
      <c r="D16" s="156"/>
      <c r="E16" s="150"/>
      <c r="F16" s="151"/>
      <c r="G16" s="152"/>
      <c r="H16" s="156"/>
      <c r="I16" s="145"/>
      <c r="J16" s="154"/>
      <c r="K16" s="154"/>
      <c r="L16" s="146"/>
      <c r="M16" s="145"/>
      <c r="N16" s="146"/>
    </row>
    <row r="17" spans="1:20" s="49" customFormat="1" ht="12.75" customHeight="1" x14ac:dyDescent="0.2">
      <c r="A17" s="156"/>
      <c r="B17" s="156"/>
      <c r="C17" s="156"/>
      <c r="D17" s="156"/>
      <c r="E17" s="64" t="s">
        <v>301</v>
      </c>
      <c r="F17" s="64" t="s">
        <v>303</v>
      </c>
      <c r="G17" s="141" t="s">
        <v>313</v>
      </c>
      <c r="H17" s="156"/>
      <c r="I17" s="141" t="s">
        <v>301</v>
      </c>
      <c r="J17" s="141" t="s">
        <v>304</v>
      </c>
      <c r="K17" s="64" t="s">
        <v>303</v>
      </c>
      <c r="L17" s="141" t="s">
        <v>313</v>
      </c>
      <c r="M17" s="155" t="s">
        <v>297</v>
      </c>
      <c r="N17" s="141" t="s">
        <v>301</v>
      </c>
    </row>
    <row r="18" spans="1:20" s="49" customFormat="1" ht="11.25" customHeight="1" x14ac:dyDescent="0.2">
      <c r="A18" s="142"/>
      <c r="B18" s="142"/>
      <c r="C18" s="142"/>
      <c r="D18" s="142"/>
      <c r="E18" s="65" t="s">
        <v>300</v>
      </c>
      <c r="F18" s="64" t="s">
        <v>302</v>
      </c>
      <c r="G18" s="142"/>
      <c r="H18" s="142"/>
      <c r="I18" s="142"/>
      <c r="J18" s="142"/>
      <c r="K18" s="64" t="s">
        <v>302</v>
      </c>
      <c r="L18" s="142"/>
      <c r="M18" s="142"/>
      <c r="N18" s="142"/>
    </row>
    <row r="19" spans="1:20" x14ac:dyDescent="0.2">
      <c r="A19" s="80">
        <v>1</v>
      </c>
      <c r="B19" s="80">
        <v>2</v>
      </c>
      <c r="C19" s="80">
        <v>3</v>
      </c>
      <c r="D19" s="80">
        <v>4</v>
      </c>
      <c r="E19" s="80">
        <v>5</v>
      </c>
      <c r="F19" s="80">
        <v>6</v>
      </c>
      <c r="G19" s="80">
        <v>7</v>
      </c>
      <c r="H19" s="80">
        <v>8</v>
      </c>
      <c r="I19" s="80">
        <v>9</v>
      </c>
      <c r="J19" s="80">
        <v>10</v>
      </c>
      <c r="K19" s="80">
        <v>11</v>
      </c>
      <c r="L19" s="80">
        <v>12</v>
      </c>
      <c r="M19" s="80">
        <v>13</v>
      </c>
      <c r="N19" s="80">
        <v>14</v>
      </c>
      <c r="O19" s="50"/>
      <c r="P19" s="50"/>
      <c r="Q19" s="50"/>
      <c r="R19" s="50"/>
      <c r="S19" s="50"/>
      <c r="T19" s="50"/>
    </row>
    <row r="20" spans="1:20" ht="17.850000000000001" customHeight="1" x14ac:dyDescent="0.2">
      <c r="A20" s="138" t="s">
        <v>315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</row>
    <row r="21" spans="1:20" ht="17.850000000000001" customHeight="1" x14ac:dyDescent="0.2">
      <c r="A21" s="135" t="s">
        <v>316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</row>
    <row r="22" spans="1:20" ht="112.5" x14ac:dyDescent="0.2">
      <c r="A22" s="81">
        <v>1</v>
      </c>
      <c r="B22" s="82" t="s">
        <v>317</v>
      </c>
      <c r="C22" s="82" t="s">
        <v>318</v>
      </c>
      <c r="D22" s="81">
        <v>5</v>
      </c>
      <c r="E22" s="83" t="s">
        <v>319</v>
      </c>
      <c r="F22" s="83" t="s">
        <v>320</v>
      </c>
      <c r="G22" s="83" t="s">
        <v>321</v>
      </c>
      <c r="H22" s="84" t="s">
        <v>322</v>
      </c>
      <c r="I22" s="85">
        <v>4978.4799999999996</v>
      </c>
      <c r="J22" s="83">
        <v>2418.7399999999998</v>
      </c>
      <c r="K22" s="83" t="s">
        <v>323</v>
      </c>
      <c r="L22" s="83"/>
      <c r="M22" s="83" t="s">
        <v>324</v>
      </c>
      <c r="N22" s="83" t="s">
        <v>325</v>
      </c>
    </row>
    <row r="23" spans="1:20" ht="90" x14ac:dyDescent="0.2">
      <c r="A23" s="81">
        <v>2</v>
      </c>
      <c r="B23" s="82" t="s">
        <v>326</v>
      </c>
      <c r="C23" s="82" t="s">
        <v>327</v>
      </c>
      <c r="D23" s="81">
        <v>1</v>
      </c>
      <c r="E23" s="83" t="s">
        <v>328</v>
      </c>
      <c r="F23" s="83" t="s">
        <v>329</v>
      </c>
      <c r="G23" s="83" t="s">
        <v>321</v>
      </c>
      <c r="H23" s="84" t="s">
        <v>330</v>
      </c>
      <c r="I23" s="85">
        <v>2308.4699999999998</v>
      </c>
      <c r="J23" s="83">
        <v>511.68</v>
      </c>
      <c r="K23" s="83" t="s">
        <v>331</v>
      </c>
      <c r="L23" s="83"/>
      <c r="M23" s="83" t="s">
        <v>332</v>
      </c>
      <c r="N23" s="83" t="s">
        <v>333</v>
      </c>
    </row>
    <row r="24" spans="1:20" ht="101.25" x14ac:dyDescent="0.2">
      <c r="A24" s="81">
        <v>3</v>
      </c>
      <c r="B24" s="82" t="s">
        <v>334</v>
      </c>
      <c r="C24" s="82" t="s">
        <v>335</v>
      </c>
      <c r="D24" s="81">
        <v>4</v>
      </c>
      <c r="E24" s="83" t="s">
        <v>336</v>
      </c>
      <c r="F24" s="83" t="s">
        <v>337</v>
      </c>
      <c r="G24" s="83" t="s">
        <v>321</v>
      </c>
      <c r="H24" s="84" t="s">
        <v>330</v>
      </c>
      <c r="I24" s="85">
        <v>12530.39</v>
      </c>
      <c r="J24" s="83">
        <v>2674.58</v>
      </c>
      <c r="K24" s="83" t="s">
        <v>338</v>
      </c>
      <c r="L24" s="83"/>
      <c r="M24" s="83" t="s">
        <v>339</v>
      </c>
      <c r="N24" s="83" t="s">
        <v>340</v>
      </c>
    </row>
    <row r="25" spans="1:20" ht="112.5" x14ac:dyDescent="0.2">
      <c r="A25" s="81">
        <v>4</v>
      </c>
      <c r="B25" s="82" t="s">
        <v>341</v>
      </c>
      <c r="C25" s="82" t="s">
        <v>342</v>
      </c>
      <c r="D25" s="81" t="s">
        <v>343</v>
      </c>
      <c r="E25" s="83">
        <v>10.88</v>
      </c>
      <c r="F25" s="83"/>
      <c r="G25" s="83" t="s">
        <v>344</v>
      </c>
      <c r="H25" s="84" t="s">
        <v>345</v>
      </c>
      <c r="I25" s="85">
        <v>551.42999999999995</v>
      </c>
      <c r="J25" s="83"/>
      <c r="K25" s="83"/>
      <c r="L25" s="83">
        <v>551.42999999999995</v>
      </c>
      <c r="M25" s="83"/>
      <c r="N25" s="83"/>
    </row>
    <row r="26" spans="1:20" ht="78.75" x14ac:dyDescent="0.2">
      <c r="A26" s="81">
        <v>5</v>
      </c>
      <c r="B26" s="82" t="s">
        <v>346</v>
      </c>
      <c r="C26" s="82" t="s">
        <v>347</v>
      </c>
      <c r="D26" s="81" t="s">
        <v>343</v>
      </c>
      <c r="E26" s="83">
        <v>10.88</v>
      </c>
      <c r="F26" s="83"/>
      <c r="G26" s="83" t="s">
        <v>344</v>
      </c>
      <c r="H26" s="84" t="s">
        <v>348</v>
      </c>
      <c r="I26" s="85">
        <v>551.42999999999995</v>
      </c>
      <c r="J26" s="83"/>
      <c r="K26" s="83"/>
      <c r="L26" s="83">
        <v>551.42999999999995</v>
      </c>
      <c r="M26" s="83"/>
      <c r="N26" s="83"/>
    </row>
    <row r="27" spans="1:20" ht="101.25" x14ac:dyDescent="0.2">
      <c r="A27" s="81">
        <v>6</v>
      </c>
      <c r="B27" s="82" t="s">
        <v>349</v>
      </c>
      <c r="C27" s="82" t="s">
        <v>350</v>
      </c>
      <c r="D27" s="81" t="s">
        <v>351</v>
      </c>
      <c r="E27" s="83">
        <v>10.71</v>
      </c>
      <c r="F27" s="83"/>
      <c r="G27" s="83" t="s">
        <v>352</v>
      </c>
      <c r="H27" s="84" t="s">
        <v>353</v>
      </c>
      <c r="I27" s="85">
        <v>700.45</v>
      </c>
      <c r="J27" s="83"/>
      <c r="K27" s="83"/>
      <c r="L27" s="83">
        <v>700.45</v>
      </c>
      <c r="M27" s="83"/>
      <c r="N27" s="83"/>
    </row>
    <row r="28" spans="1:20" ht="90" x14ac:dyDescent="0.2">
      <c r="A28" s="81">
        <v>7</v>
      </c>
      <c r="B28" s="82" t="s">
        <v>354</v>
      </c>
      <c r="C28" s="82" t="s">
        <v>355</v>
      </c>
      <c r="D28" s="81" t="s">
        <v>351</v>
      </c>
      <c r="E28" s="83">
        <v>10.71</v>
      </c>
      <c r="F28" s="83"/>
      <c r="G28" s="83" t="s">
        <v>352</v>
      </c>
      <c r="H28" s="84" t="s">
        <v>356</v>
      </c>
      <c r="I28" s="85">
        <v>700.45</v>
      </c>
      <c r="J28" s="83"/>
      <c r="K28" s="83"/>
      <c r="L28" s="83">
        <v>700.45</v>
      </c>
      <c r="M28" s="83"/>
      <c r="N28" s="83"/>
    </row>
    <row r="29" spans="1:20" ht="123.75" x14ac:dyDescent="0.2">
      <c r="A29" s="81">
        <v>8</v>
      </c>
      <c r="B29" s="82" t="s">
        <v>357</v>
      </c>
      <c r="C29" s="82" t="s">
        <v>358</v>
      </c>
      <c r="D29" s="81" t="s">
        <v>359</v>
      </c>
      <c r="E29" s="83">
        <v>42.98</v>
      </c>
      <c r="F29" s="83">
        <v>42.98</v>
      </c>
      <c r="G29" s="83" t="s">
        <v>321</v>
      </c>
      <c r="H29" s="84" t="s">
        <v>360</v>
      </c>
      <c r="I29" s="85">
        <v>48.05</v>
      </c>
      <c r="J29" s="83"/>
      <c r="K29" s="83">
        <v>48.05</v>
      </c>
      <c r="L29" s="83"/>
      <c r="M29" s="83"/>
      <c r="N29" s="83"/>
    </row>
    <row r="30" spans="1:20" ht="136.5" x14ac:dyDescent="0.2">
      <c r="A30" s="81">
        <v>9</v>
      </c>
      <c r="B30" s="82" t="s">
        <v>361</v>
      </c>
      <c r="C30" s="82" t="s">
        <v>362</v>
      </c>
      <c r="D30" s="81" t="s">
        <v>363</v>
      </c>
      <c r="E30" s="83">
        <v>9.35</v>
      </c>
      <c r="F30" s="83"/>
      <c r="G30" s="83" t="s">
        <v>364</v>
      </c>
      <c r="H30" s="84" t="s">
        <v>365</v>
      </c>
      <c r="I30" s="85">
        <v>878.2</v>
      </c>
      <c r="J30" s="83"/>
      <c r="K30" s="83"/>
      <c r="L30" s="83">
        <v>878.2</v>
      </c>
      <c r="M30" s="83"/>
      <c r="N30" s="83"/>
    </row>
    <row r="31" spans="1:20" ht="136.5" x14ac:dyDescent="0.2">
      <c r="A31" s="81">
        <v>10</v>
      </c>
      <c r="B31" s="82" t="s">
        <v>366</v>
      </c>
      <c r="C31" s="82" t="s">
        <v>367</v>
      </c>
      <c r="D31" s="81" t="s">
        <v>359</v>
      </c>
      <c r="E31" s="83">
        <v>11</v>
      </c>
      <c r="F31" s="83"/>
      <c r="G31" s="83" t="s">
        <v>368</v>
      </c>
      <c r="H31" s="84" t="s">
        <v>369</v>
      </c>
      <c r="I31" s="85">
        <v>12.69</v>
      </c>
      <c r="J31" s="83"/>
      <c r="K31" s="83"/>
      <c r="L31" s="83">
        <v>12.69</v>
      </c>
      <c r="M31" s="83"/>
      <c r="N31" s="83"/>
    </row>
    <row r="32" spans="1:20" ht="90" x14ac:dyDescent="0.2">
      <c r="A32" s="86">
        <v>11</v>
      </c>
      <c r="B32" s="87" t="s">
        <v>370</v>
      </c>
      <c r="C32" s="87" t="s">
        <v>371</v>
      </c>
      <c r="D32" s="86">
        <v>24</v>
      </c>
      <c r="E32" s="88">
        <v>476.43</v>
      </c>
      <c r="F32" s="88" t="s">
        <v>372</v>
      </c>
      <c r="G32" s="88" t="s">
        <v>321</v>
      </c>
      <c r="H32" s="89" t="s">
        <v>373</v>
      </c>
      <c r="I32" s="90">
        <v>56920.04</v>
      </c>
      <c r="J32" s="88"/>
      <c r="K32" s="88" t="s">
        <v>374</v>
      </c>
      <c r="L32" s="88"/>
      <c r="M32" s="88"/>
      <c r="N32" s="88"/>
    </row>
    <row r="33" spans="1:14" ht="33.75" x14ac:dyDescent="0.2">
      <c r="A33" s="137" t="s">
        <v>375</v>
      </c>
      <c r="B33" s="132"/>
      <c r="C33" s="132"/>
      <c r="D33" s="132"/>
      <c r="E33" s="132"/>
      <c r="F33" s="132"/>
      <c r="G33" s="132"/>
      <c r="H33" s="132"/>
      <c r="I33" s="85">
        <v>80180.08</v>
      </c>
      <c r="J33" s="83">
        <v>5605</v>
      </c>
      <c r="K33" s="83" t="s">
        <v>376</v>
      </c>
      <c r="L33" s="83">
        <v>3394.65</v>
      </c>
      <c r="M33" s="83"/>
      <c r="N33" s="83" t="s">
        <v>377</v>
      </c>
    </row>
    <row r="34" spans="1:14" x14ac:dyDescent="0.2">
      <c r="A34" s="137" t="s">
        <v>378</v>
      </c>
      <c r="B34" s="132"/>
      <c r="C34" s="132"/>
      <c r="D34" s="132"/>
      <c r="E34" s="132"/>
      <c r="F34" s="132"/>
      <c r="G34" s="132"/>
      <c r="H34" s="132"/>
      <c r="I34" s="85">
        <v>10045.75</v>
      </c>
      <c r="J34" s="83"/>
      <c r="K34" s="83"/>
      <c r="L34" s="83"/>
      <c r="M34" s="83"/>
      <c r="N34" s="83"/>
    </row>
    <row r="35" spans="1:14" ht="33.75" x14ac:dyDescent="0.2">
      <c r="A35" s="133" t="s">
        <v>379</v>
      </c>
      <c r="B35" s="134"/>
      <c r="C35" s="134"/>
      <c r="D35" s="134"/>
      <c r="E35" s="134"/>
      <c r="F35" s="134"/>
      <c r="G35" s="134"/>
      <c r="H35" s="134"/>
      <c r="I35" s="91">
        <v>90225.83</v>
      </c>
      <c r="J35" s="92"/>
      <c r="K35" s="92"/>
      <c r="L35" s="92"/>
      <c r="M35" s="92"/>
      <c r="N35" s="92" t="s">
        <v>377</v>
      </c>
    </row>
    <row r="36" spans="1:14" ht="17.850000000000001" customHeight="1" x14ac:dyDescent="0.2">
      <c r="A36" s="138" t="s">
        <v>380</v>
      </c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</row>
    <row r="37" spans="1:14" ht="17.850000000000001" customHeight="1" x14ac:dyDescent="0.2">
      <c r="A37" s="135" t="s">
        <v>316</v>
      </c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4" ht="126" x14ac:dyDescent="0.2">
      <c r="A38" s="81">
        <v>12</v>
      </c>
      <c r="B38" s="82" t="s">
        <v>381</v>
      </c>
      <c r="C38" s="82" t="s">
        <v>382</v>
      </c>
      <c r="D38" s="81">
        <v>11</v>
      </c>
      <c r="E38" s="83" t="s">
        <v>383</v>
      </c>
      <c r="F38" s="83" t="s">
        <v>384</v>
      </c>
      <c r="G38" s="83" t="s">
        <v>321</v>
      </c>
      <c r="H38" s="84" t="s">
        <v>385</v>
      </c>
      <c r="I38" s="85">
        <v>8510.3799999999992</v>
      </c>
      <c r="J38" s="83">
        <v>1102.96</v>
      </c>
      <c r="K38" s="83" t="s">
        <v>386</v>
      </c>
      <c r="L38" s="83"/>
      <c r="M38" s="83" t="s">
        <v>387</v>
      </c>
      <c r="N38" s="83" t="s">
        <v>388</v>
      </c>
    </row>
    <row r="39" spans="1:14" ht="112.5" x14ac:dyDescent="0.2">
      <c r="A39" s="81">
        <v>13</v>
      </c>
      <c r="B39" s="82" t="s">
        <v>389</v>
      </c>
      <c r="C39" s="82" t="s">
        <v>390</v>
      </c>
      <c r="D39" s="81">
        <v>1</v>
      </c>
      <c r="E39" s="83" t="s">
        <v>391</v>
      </c>
      <c r="F39" s="83" t="s">
        <v>392</v>
      </c>
      <c r="G39" s="83" t="s">
        <v>393</v>
      </c>
      <c r="H39" s="84" t="s">
        <v>394</v>
      </c>
      <c r="I39" s="85">
        <v>7244.96</v>
      </c>
      <c r="J39" s="83">
        <v>2856.12</v>
      </c>
      <c r="K39" s="83" t="s">
        <v>395</v>
      </c>
      <c r="L39" s="83">
        <v>524.87</v>
      </c>
      <c r="M39" s="83" t="s">
        <v>396</v>
      </c>
      <c r="N39" s="83" t="s">
        <v>397</v>
      </c>
    </row>
    <row r="40" spans="1:14" ht="112.5" x14ac:dyDescent="0.2">
      <c r="A40" s="81">
        <v>14</v>
      </c>
      <c r="B40" s="82" t="s">
        <v>398</v>
      </c>
      <c r="C40" s="82" t="s">
        <v>399</v>
      </c>
      <c r="D40" s="81">
        <v>4</v>
      </c>
      <c r="E40" s="83" t="s">
        <v>400</v>
      </c>
      <c r="F40" s="83" t="s">
        <v>401</v>
      </c>
      <c r="G40" s="83" t="s">
        <v>393</v>
      </c>
      <c r="H40" s="84" t="s">
        <v>394</v>
      </c>
      <c r="I40" s="85">
        <v>19125.18</v>
      </c>
      <c r="J40" s="83">
        <v>7671.81</v>
      </c>
      <c r="K40" s="83" t="s">
        <v>402</v>
      </c>
      <c r="L40" s="83">
        <v>2099.5</v>
      </c>
      <c r="M40" s="83" t="s">
        <v>403</v>
      </c>
      <c r="N40" s="83" t="s">
        <v>404</v>
      </c>
    </row>
    <row r="41" spans="1:14" ht="123.75" x14ac:dyDescent="0.2">
      <c r="A41" s="81">
        <v>15</v>
      </c>
      <c r="B41" s="82" t="s">
        <v>405</v>
      </c>
      <c r="C41" s="82" t="s">
        <v>406</v>
      </c>
      <c r="D41" s="81" t="s">
        <v>407</v>
      </c>
      <c r="E41" s="83" t="s">
        <v>408</v>
      </c>
      <c r="F41" s="83" t="s">
        <v>409</v>
      </c>
      <c r="G41" s="83" t="s">
        <v>410</v>
      </c>
      <c r="H41" s="84" t="s">
        <v>411</v>
      </c>
      <c r="I41" s="85">
        <v>2151.92</v>
      </c>
      <c r="J41" s="83">
        <v>537.92999999999995</v>
      </c>
      <c r="K41" s="83" t="s">
        <v>412</v>
      </c>
      <c r="L41" s="83">
        <v>3.12</v>
      </c>
      <c r="M41" s="83" t="s">
        <v>413</v>
      </c>
      <c r="N41" s="83" t="s">
        <v>414</v>
      </c>
    </row>
    <row r="42" spans="1:14" ht="90" x14ac:dyDescent="0.2">
      <c r="A42" s="81">
        <v>16</v>
      </c>
      <c r="B42" s="82" t="s">
        <v>415</v>
      </c>
      <c r="C42" s="82" t="s">
        <v>416</v>
      </c>
      <c r="D42" s="81">
        <v>5</v>
      </c>
      <c r="E42" s="83" t="s">
        <v>417</v>
      </c>
      <c r="F42" s="83" t="s">
        <v>418</v>
      </c>
      <c r="G42" s="83" t="s">
        <v>419</v>
      </c>
      <c r="H42" s="84" t="s">
        <v>420</v>
      </c>
      <c r="I42" s="85">
        <v>4798.8100000000004</v>
      </c>
      <c r="J42" s="83">
        <v>532.07000000000005</v>
      </c>
      <c r="K42" s="83" t="s">
        <v>421</v>
      </c>
      <c r="L42" s="83">
        <v>1594.87</v>
      </c>
      <c r="M42" s="83" t="s">
        <v>422</v>
      </c>
      <c r="N42" s="83" t="s">
        <v>423</v>
      </c>
    </row>
    <row r="43" spans="1:14" ht="73.5" x14ac:dyDescent="0.2">
      <c r="A43" s="81">
        <v>17</v>
      </c>
      <c r="B43" s="82" t="s">
        <v>424</v>
      </c>
      <c r="C43" s="82" t="s">
        <v>425</v>
      </c>
      <c r="D43" s="81">
        <v>-2.5000000000000001E-2</v>
      </c>
      <c r="E43" s="83">
        <v>6508.75</v>
      </c>
      <c r="F43" s="83"/>
      <c r="G43" s="83" t="s">
        <v>426</v>
      </c>
      <c r="H43" s="84" t="s">
        <v>420</v>
      </c>
      <c r="I43" s="85">
        <v>-1580</v>
      </c>
      <c r="J43" s="83"/>
      <c r="K43" s="83"/>
      <c r="L43" s="83">
        <v>-1580</v>
      </c>
      <c r="M43" s="83"/>
      <c r="N43" s="83"/>
    </row>
    <row r="44" spans="1:14" ht="123.75" x14ac:dyDescent="0.2">
      <c r="A44" s="81">
        <v>18</v>
      </c>
      <c r="B44" s="82" t="s">
        <v>427</v>
      </c>
      <c r="C44" s="82" t="s">
        <v>428</v>
      </c>
      <c r="D44" s="81" t="s">
        <v>429</v>
      </c>
      <c r="E44" s="83" t="s">
        <v>430</v>
      </c>
      <c r="F44" s="83" t="s">
        <v>431</v>
      </c>
      <c r="G44" s="83" t="s">
        <v>432</v>
      </c>
      <c r="H44" s="84" t="s">
        <v>433</v>
      </c>
      <c r="I44" s="85">
        <v>15642.78</v>
      </c>
      <c r="J44" s="83">
        <v>6463.08</v>
      </c>
      <c r="K44" s="83" t="s">
        <v>434</v>
      </c>
      <c r="L44" s="83">
        <v>872.63</v>
      </c>
      <c r="M44" s="83" t="s">
        <v>435</v>
      </c>
      <c r="N44" s="83" t="s">
        <v>436</v>
      </c>
    </row>
    <row r="45" spans="1:14" ht="146.25" x14ac:dyDescent="0.2">
      <c r="A45" s="81">
        <v>19</v>
      </c>
      <c r="B45" s="82" t="s">
        <v>437</v>
      </c>
      <c r="C45" s="82" t="s">
        <v>438</v>
      </c>
      <c r="D45" s="81">
        <v>12</v>
      </c>
      <c r="E45" s="83" t="s">
        <v>439</v>
      </c>
      <c r="F45" s="83">
        <v>0.87</v>
      </c>
      <c r="G45" s="83" t="s">
        <v>440</v>
      </c>
      <c r="H45" s="84" t="s">
        <v>441</v>
      </c>
      <c r="I45" s="85">
        <v>8017.84</v>
      </c>
      <c r="J45" s="83">
        <v>4696.93</v>
      </c>
      <c r="K45" s="83">
        <v>151.38</v>
      </c>
      <c r="L45" s="83">
        <v>3169.53</v>
      </c>
      <c r="M45" s="83">
        <v>1.474</v>
      </c>
      <c r="N45" s="83">
        <v>17.690000000000001</v>
      </c>
    </row>
    <row r="46" spans="1:14" ht="90" x14ac:dyDescent="0.2">
      <c r="A46" s="81">
        <v>20</v>
      </c>
      <c r="B46" s="82" t="s">
        <v>442</v>
      </c>
      <c r="C46" s="82" t="s">
        <v>443</v>
      </c>
      <c r="D46" s="81">
        <v>4</v>
      </c>
      <c r="E46" s="83" t="s">
        <v>444</v>
      </c>
      <c r="F46" s="83" t="s">
        <v>445</v>
      </c>
      <c r="G46" s="83" t="s">
        <v>446</v>
      </c>
      <c r="H46" s="84" t="s">
        <v>447</v>
      </c>
      <c r="I46" s="85">
        <v>14228.11</v>
      </c>
      <c r="J46" s="83">
        <v>8339.9</v>
      </c>
      <c r="K46" s="83" t="s">
        <v>448</v>
      </c>
      <c r="L46" s="83">
        <v>91.24</v>
      </c>
      <c r="M46" s="83" t="s">
        <v>449</v>
      </c>
      <c r="N46" s="83" t="s">
        <v>450</v>
      </c>
    </row>
    <row r="47" spans="1:14" ht="17.850000000000001" customHeight="1" x14ac:dyDescent="0.2">
      <c r="A47" s="135" t="s">
        <v>451</v>
      </c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</row>
    <row r="48" spans="1:14" ht="90" x14ac:dyDescent="0.2">
      <c r="A48" s="81">
        <v>21</v>
      </c>
      <c r="B48" s="82" t="s">
        <v>452</v>
      </c>
      <c r="C48" s="82" t="s">
        <v>453</v>
      </c>
      <c r="D48" s="81">
        <v>35.5</v>
      </c>
      <c r="E48" s="83" t="s">
        <v>454</v>
      </c>
      <c r="F48" s="83">
        <v>0.08</v>
      </c>
      <c r="G48" s="83" t="s">
        <v>455</v>
      </c>
      <c r="H48" s="84" t="s">
        <v>456</v>
      </c>
      <c r="I48" s="85">
        <v>5057.26</v>
      </c>
      <c r="J48" s="83">
        <v>1179.9000000000001</v>
      </c>
      <c r="K48" s="83">
        <v>17.75</v>
      </c>
      <c r="L48" s="83">
        <v>3859.61</v>
      </c>
      <c r="M48" s="83">
        <v>0.13</v>
      </c>
      <c r="N48" s="83">
        <v>4.62</v>
      </c>
    </row>
    <row r="49" spans="1:14" ht="90" x14ac:dyDescent="0.2">
      <c r="A49" s="81">
        <v>22</v>
      </c>
      <c r="B49" s="82" t="s">
        <v>457</v>
      </c>
      <c r="C49" s="82" t="s">
        <v>458</v>
      </c>
      <c r="D49" s="81" t="s">
        <v>459</v>
      </c>
      <c r="E49" s="83" t="s">
        <v>460</v>
      </c>
      <c r="F49" s="83" t="s">
        <v>461</v>
      </c>
      <c r="G49" s="83" t="s">
        <v>462</v>
      </c>
      <c r="H49" s="84" t="s">
        <v>463</v>
      </c>
      <c r="I49" s="85">
        <v>75878.12</v>
      </c>
      <c r="J49" s="83">
        <v>38004.410000000003</v>
      </c>
      <c r="K49" s="83" t="s">
        <v>464</v>
      </c>
      <c r="L49" s="83">
        <v>6742.76</v>
      </c>
      <c r="M49" s="83" t="s">
        <v>465</v>
      </c>
      <c r="N49" s="83" t="s">
        <v>466</v>
      </c>
    </row>
    <row r="50" spans="1:14" ht="90" x14ac:dyDescent="0.2">
      <c r="A50" s="81">
        <v>23</v>
      </c>
      <c r="B50" s="82" t="s">
        <v>467</v>
      </c>
      <c r="C50" s="82" t="s">
        <v>468</v>
      </c>
      <c r="D50" s="81" t="s">
        <v>459</v>
      </c>
      <c r="E50" s="83" t="s">
        <v>469</v>
      </c>
      <c r="F50" s="83" t="s">
        <v>470</v>
      </c>
      <c r="G50" s="83" t="s">
        <v>471</v>
      </c>
      <c r="H50" s="84" t="s">
        <v>472</v>
      </c>
      <c r="I50" s="85">
        <v>39804.39</v>
      </c>
      <c r="J50" s="83">
        <v>11549.22</v>
      </c>
      <c r="K50" s="83" t="s">
        <v>473</v>
      </c>
      <c r="L50" s="83">
        <v>71.88</v>
      </c>
      <c r="M50" s="83" t="s">
        <v>474</v>
      </c>
      <c r="N50" s="83" t="s">
        <v>475</v>
      </c>
    </row>
    <row r="51" spans="1:14" ht="135" x14ac:dyDescent="0.2">
      <c r="A51" s="81">
        <v>24</v>
      </c>
      <c r="B51" s="82" t="s">
        <v>476</v>
      </c>
      <c r="C51" s="82" t="s">
        <v>477</v>
      </c>
      <c r="D51" s="81" t="s">
        <v>478</v>
      </c>
      <c r="E51" s="83" t="s">
        <v>479</v>
      </c>
      <c r="F51" s="83" t="s">
        <v>480</v>
      </c>
      <c r="G51" s="83" t="s">
        <v>481</v>
      </c>
      <c r="H51" s="84" t="s">
        <v>482</v>
      </c>
      <c r="I51" s="85">
        <v>6624.02</v>
      </c>
      <c r="J51" s="83">
        <v>1329.3</v>
      </c>
      <c r="K51" s="83" t="s">
        <v>483</v>
      </c>
      <c r="L51" s="83">
        <v>8.24</v>
      </c>
      <c r="M51" s="83" t="s">
        <v>484</v>
      </c>
      <c r="N51" s="83" t="s">
        <v>485</v>
      </c>
    </row>
    <row r="52" spans="1:14" ht="90" x14ac:dyDescent="0.2">
      <c r="A52" s="81">
        <v>25</v>
      </c>
      <c r="B52" s="82" t="s">
        <v>486</v>
      </c>
      <c r="C52" s="82" t="s">
        <v>487</v>
      </c>
      <c r="D52" s="81" t="s">
        <v>459</v>
      </c>
      <c r="E52" s="83" t="s">
        <v>488</v>
      </c>
      <c r="F52" s="83" t="s">
        <v>489</v>
      </c>
      <c r="G52" s="83" t="s">
        <v>490</v>
      </c>
      <c r="H52" s="84" t="s">
        <v>491</v>
      </c>
      <c r="I52" s="85">
        <v>1042.73</v>
      </c>
      <c r="J52" s="83">
        <v>892.5</v>
      </c>
      <c r="K52" s="83" t="s">
        <v>492</v>
      </c>
      <c r="L52" s="83">
        <v>5.73</v>
      </c>
      <c r="M52" s="83" t="s">
        <v>493</v>
      </c>
      <c r="N52" s="83" t="s">
        <v>494</v>
      </c>
    </row>
    <row r="53" spans="1:14" ht="101.25" x14ac:dyDescent="0.2">
      <c r="A53" s="81">
        <v>26</v>
      </c>
      <c r="B53" s="82" t="s">
        <v>495</v>
      </c>
      <c r="C53" s="82" t="s">
        <v>496</v>
      </c>
      <c r="D53" s="81" t="s">
        <v>497</v>
      </c>
      <c r="E53" s="83" t="s">
        <v>498</v>
      </c>
      <c r="F53" s="83" t="s">
        <v>499</v>
      </c>
      <c r="G53" s="83" t="s">
        <v>500</v>
      </c>
      <c r="H53" s="84" t="s">
        <v>501</v>
      </c>
      <c r="I53" s="85">
        <v>299.20999999999998</v>
      </c>
      <c r="J53" s="83">
        <v>215.08</v>
      </c>
      <c r="K53" s="83" t="s">
        <v>502</v>
      </c>
      <c r="L53" s="83">
        <v>29.52</v>
      </c>
      <c r="M53" s="83" t="s">
        <v>503</v>
      </c>
      <c r="N53" s="83" t="s">
        <v>504</v>
      </c>
    </row>
    <row r="54" spans="1:14" ht="101.25" x14ac:dyDescent="0.2">
      <c r="A54" s="81">
        <v>27</v>
      </c>
      <c r="B54" s="82" t="s">
        <v>505</v>
      </c>
      <c r="C54" s="82" t="s">
        <v>506</v>
      </c>
      <c r="D54" s="81" t="s">
        <v>507</v>
      </c>
      <c r="E54" s="83" t="s">
        <v>508</v>
      </c>
      <c r="F54" s="83" t="s">
        <v>509</v>
      </c>
      <c r="G54" s="83" t="s">
        <v>510</v>
      </c>
      <c r="H54" s="84" t="s">
        <v>511</v>
      </c>
      <c r="I54" s="85">
        <v>341.4</v>
      </c>
      <c r="J54" s="83">
        <v>127.7</v>
      </c>
      <c r="K54" s="83" t="s">
        <v>512</v>
      </c>
      <c r="L54" s="83">
        <v>10.59</v>
      </c>
      <c r="M54" s="83" t="s">
        <v>513</v>
      </c>
      <c r="N54" s="83" t="s">
        <v>514</v>
      </c>
    </row>
    <row r="55" spans="1:14" ht="101.25" x14ac:dyDescent="0.2">
      <c r="A55" s="81">
        <v>28</v>
      </c>
      <c r="B55" s="82" t="s">
        <v>515</v>
      </c>
      <c r="C55" s="82" t="s">
        <v>516</v>
      </c>
      <c r="D55" s="81" t="s">
        <v>517</v>
      </c>
      <c r="E55" s="83" t="s">
        <v>518</v>
      </c>
      <c r="F55" s="83" t="s">
        <v>519</v>
      </c>
      <c r="G55" s="83" t="s">
        <v>520</v>
      </c>
      <c r="H55" s="84" t="s">
        <v>521</v>
      </c>
      <c r="I55" s="85">
        <v>1321.97</v>
      </c>
      <c r="J55" s="83">
        <v>1149.33</v>
      </c>
      <c r="K55" s="83" t="s">
        <v>522</v>
      </c>
      <c r="L55" s="83">
        <v>64.75</v>
      </c>
      <c r="M55" s="83" t="s">
        <v>523</v>
      </c>
      <c r="N55" s="83" t="s">
        <v>524</v>
      </c>
    </row>
    <row r="56" spans="1:14" ht="112.5" x14ac:dyDescent="0.2">
      <c r="A56" s="81">
        <v>29</v>
      </c>
      <c r="B56" s="82" t="s">
        <v>525</v>
      </c>
      <c r="C56" s="82" t="s">
        <v>516</v>
      </c>
      <c r="D56" s="81" t="s">
        <v>526</v>
      </c>
      <c r="E56" s="83" t="s">
        <v>518</v>
      </c>
      <c r="F56" s="83" t="s">
        <v>519</v>
      </c>
      <c r="G56" s="83" t="s">
        <v>520</v>
      </c>
      <c r="H56" s="84" t="s">
        <v>521</v>
      </c>
      <c r="I56" s="85">
        <v>417.46</v>
      </c>
      <c r="J56" s="83">
        <v>362.94</v>
      </c>
      <c r="K56" s="83" t="s">
        <v>527</v>
      </c>
      <c r="L56" s="83">
        <v>20.45</v>
      </c>
      <c r="M56" s="83" t="s">
        <v>523</v>
      </c>
      <c r="N56" s="83" t="s">
        <v>528</v>
      </c>
    </row>
    <row r="57" spans="1:14" ht="168.75" x14ac:dyDescent="0.2">
      <c r="A57" s="81">
        <v>30</v>
      </c>
      <c r="B57" s="82" t="s">
        <v>529</v>
      </c>
      <c r="C57" s="82" t="s">
        <v>530</v>
      </c>
      <c r="D57" s="81" t="s">
        <v>531</v>
      </c>
      <c r="E57" s="83" t="s">
        <v>532</v>
      </c>
      <c r="F57" s="83" t="s">
        <v>509</v>
      </c>
      <c r="G57" s="83" t="s">
        <v>510</v>
      </c>
      <c r="H57" s="84" t="s">
        <v>511</v>
      </c>
      <c r="I57" s="85">
        <v>4876.1400000000003</v>
      </c>
      <c r="J57" s="83">
        <v>1991.19</v>
      </c>
      <c r="K57" s="83" t="s">
        <v>533</v>
      </c>
      <c r="L57" s="83">
        <v>143.01</v>
      </c>
      <c r="M57" s="83" t="s">
        <v>534</v>
      </c>
      <c r="N57" s="83" t="s">
        <v>535</v>
      </c>
    </row>
    <row r="58" spans="1:14" ht="112.5" x14ac:dyDescent="0.2">
      <c r="A58" s="81">
        <v>31</v>
      </c>
      <c r="B58" s="82" t="s">
        <v>536</v>
      </c>
      <c r="C58" s="82" t="s">
        <v>537</v>
      </c>
      <c r="D58" s="81">
        <v>2</v>
      </c>
      <c r="E58" s="83" t="s">
        <v>538</v>
      </c>
      <c r="F58" s="83" t="s">
        <v>539</v>
      </c>
      <c r="G58" s="83" t="s">
        <v>540</v>
      </c>
      <c r="H58" s="84" t="s">
        <v>541</v>
      </c>
      <c r="I58" s="85">
        <v>4999.62</v>
      </c>
      <c r="J58" s="83">
        <v>4126.9399999999996</v>
      </c>
      <c r="K58" s="83" t="s">
        <v>542</v>
      </c>
      <c r="L58" s="83">
        <v>819.47</v>
      </c>
      <c r="M58" s="83" t="s">
        <v>543</v>
      </c>
      <c r="N58" s="83" t="s">
        <v>544</v>
      </c>
    </row>
    <row r="59" spans="1:14" ht="112.5" x14ac:dyDescent="0.2">
      <c r="A59" s="81">
        <v>32</v>
      </c>
      <c r="B59" s="82" t="s">
        <v>545</v>
      </c>
      <c r="C59" s="82" t="s">
        <v>546</v>
      </c>
      <c r="D59" s="81">
        <v>4</v>
      </c>
      <c r="E59" s="83" t="s">
        <v>547</v>
      </c>
      <c r="F59" s="83" t="s">
        <v>548</v>
      </c>
      <c r="G59" s="83" t="s">
        <v>549</v>
      </c>
      <c r="H59" s="84" t="s">
        <v>550</v>
      </c>
      <c r="I59" s="85">
        <v>32655.439999999999</v>
      </c>
      <c r="J59" s="83">
        <v>6395.97</v>
      </c>
      <c r="K59" s="83" t="s">
        <v>551</v>
      </c>
      <c r="L59" s="83">
        <v>159.22999999999999</v>
      </c>
      <c r="M59" s="83" t="s">
        <v>552</v>
      </c>
      <c r="N59" s="83" t="s">
        <v>553</v>
      </c>
    </row>
    <row r="60" spans="1:14" ht="112.5" x14ac:dyDescent="0.2">
      <c r="A60" s="86">
        <v>33</v>
      </c>
      <c r="B60" s="87" t="s">
        <v>554</v>
      </c>
      <c r="C60" s="87" t="s">
        <v>555</v>
      </c>
      <c r="D60" s="86" t="s">
        <v>507</v>
      </c>
      <c r="E60" s="88" t="s">
        <v>556</v>
      </c>
      <c r="F60" s="88" t="s">
        <v>557</v>
      </c>
      <c r="G60" s="88" t="s">
        <v>558</v>
      </c>
      <c r="H60" s="89" t="s">
        <v>559</v>
      </c>
      <c r="I60" s="90">
        <v>179.03</v>
      </c>
      <c r="J60" s="88">
        <v>168.86</v>
      </c>
      <c r="K60" s="88" t="s">
        <v>560</v>
      </c>
      <c r="L60" s="88">
        <v>8.57</v>
      </c>
      <c r="M60" s="88" t="s">
        <v>561</v>
      </c>
      <c r="N60" s="88">
        <v>0.64</v>
      </c>
    </row>
    <row r="61" spans="1:14" ht="33.75" x14ac:dyDescent="0.2">
      <c r="A61" s="137" t="s">
        <v>375</v>
      </c>
      <c r="B61" s="132"/>
      <c r="C61" s="132"/>
      <c r="D61" s="132"/>
      <c r="E61" s="132"/>
      <c r="F61" s="132"/>
      <c r="G61" s="132"/>
      <c r="H61" s="132"/>
      <c r="I61" s="85">
        <v>251636.77</v>
      </c>
      <c r="J61" s="83">
        <v>99694.14</v>
      </c>
      <c r="K61" s="83" t="s">
        <v>562</v>
      </c>
      <c r="L61" s="83">
        <v>18719.57</v>
      </c>
      <c r="M61" s="83"/>
      <c r="N61" s="83" t="s">
        <v>563</v>
      </c>
    </row>
    <row r="62" spans="1:14" x14ac:dyDescent="0.2">
      <c r="A62" s="137" t="s">
        <v>378</v>
      </c>
      <c r="B62" s="132"/>
      <c r="C62" s="132"/>
      <c r="D62" s="132"/>
      <c r="E62" s="132"/>
      <c r="F62" s="132"/>
      <c r="G62" s="132"/>
      <c r="H62" s="132"/>
      <c r="I62" s="85">
        <v>136079.32999999999</v>
      </c>
      <c r="J62" s="83"/>
      <c r="K62" s="83"/>
      <c r="L62" s="83"/>
      <c r="M62" s="83"/>
      <c r="N62" s="83"/>
    </row>
    <row r="63" spans="1:14" ht="33.75" x14ac:dyDescent="0.2">
      <c r="A63" s="133" t="s">
        <v>564</v>
      </c>
      <c r="B63" s="134"/>
      <c r="C63" s="134"/>
      <c r="D63" s="134"/>
      <c r="E63" s="134"/>
      <c r="F63" s="134"/>
      <c r="G63" s="134"/>
      <c r="H63" s="134"/>
      <c r="I63" s="91">
        <v>387716.1</v>
      </c>
      <c r="J63" s="92"/>
      <c r="K63" s="92"/>
      <c r="L63" s="92"/>
      <c r="M63" s="92"/>
      <c r="N63" s="92" t="s">
        <v>563</v>
      </c>
    </row>
    <row r="64" spans="1:14" ht="17.850000000000001" customHeight="1" x14ac:dyDescent="0.2">
      <c r="A64" s="138" t="s">
        <v>565</v>
      </c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</row>
    <row r="65" spans="1:14" ht="17.850000000000001" customHeight="1" x14ac:dyDescent="0.2">
      <c r="A65" s="135" t="s">
        <v>451</v>
      </c>
      <c r="B65" s="136"/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</row>
    <row r="66" spans="1:14" ht="112.5" x14ac:dyDescent="0.2">
      <c r="A66" s="81">
        <v>34</v>
      </c>
      <c r="B66" s="82" t="s">
        <v>566</v>
      </c>
      <c r="C66" s="82" t="s">
        <v>567</v>
      </c>
      <c r="D66" s="81" t="s">
        <v>568</v>
      </c>
      <c r="E66" s="83" t="s">
        <v>569</v>
      </c>
      <c r="F66" s="83"/>
      <c r="G66" s="83" t="s">
        <v>321</v>
      </c>
      <c r="H66" s="84" t="s">
        <v>570</v>
      </c>
      <c r="I66" s="85">
        <v>352.27</v>
      </c>
      <c r="J66" s="83">
        <v>352.27</v>
      </c>
      <c r="K66" s="83"/>
      <c r="L66" s="83"/>
      <c r="M66" s="83">
        <v>154</v>
      </c>
      <c r="N66" s="83">
        <v>1.62</v>
      </c>
    </row>
    <row r="67" spans="1:14" ht="112.5" x14ac:dyDescent="0.2">
      <c r="A67" s="81">
        <v>35</v>
      </c>
      <c r="B67" s="82" t="s">
        <v>571</v>
      </c>
      <c r="C67" s="82" t="s">
        <v>572</v>
      </c>
      <c r="D67" s="81" t="s">
        <v>573</v>
      </c>
      <c r="E67" s="83">
        <v>3150.45</v>
      </c>
      <c r="F67" s="83" t="s">
        <v>574</v>
      </c>
      <c r="G67" s="83" t="s">
        <v>321</v>
      </c>
      <c r="H67" s="84" t="s">
        <v>575</v>
      </c>
      <c r="I67" s="85">
        <v>9876.2999999999993</v>
      </c>
      <c r="J67" s="83"/>
      <c r="K67" s="83" t="s">
        <v>576</v>
      </c>
      <c r="L67" s="83"/>
      <c r="M67" s="83" t="s">
        <v>577</v>
      </c>
      <c r="N67" s="83" t="s">
        <v>578</v>
      </c>
    </row>
    <row r="68" spans="1:14" ht="123.75" x14ac:dyDescent="0.2">
      <c r="A68" s="81">
        <v>36</v>
      </c>
      <c r="B68" s="82" t="s">
        <v>579</v>
      </c>
      <c r="C68" s="82" t="s">
        <v>580</v>
      </c>
      <c r="D68" s="81" t="s">
        <v>581</v>
      </c>
      <c r="E68" s="83" t="s">
        <v>582</v>
      </c>
      <c r="F68" s="83" t="s">
        <v>583</v>
      </c>
      <c r="G68" s="83" t="s">
        <v>321</v>
      </c>
      <c r="H68" s="84" t="s">
        <v>584</v>
      </c>
      <c r="I68" s="85">
        <v>1095.1400000000001</v>
      </c>
      <c r="J68" s="83">
        <v>61.74</v>
      </c>
      <c r="K68" s="83" t="s">
        <v>585</v>
      </c>
      <c r="L68" s="83"/>
      <c r="M68" s="83" t="s">
        <v>586</v>
      </c>
      <c r="N68" s="83" t="s">
        <v>587</v>
      </c>
    </row>
    <row r="69" spans="1:14" ht="101.25" x14ac:dyDescent="0.2">
      <c r="A69" s="81">
        <v>37</v>
      </c>
      <c r="B69" s="82" t="s">
        <v>588</v>
      </c>
      <c r="C69" s="82" t="s">
        <v>589</v>
      </c>
      <c r="D69" s="81" t="s">
        <v>590</v>
      </c>
      <c r="E69" s="83" t="s">
        <v>591</v>
      </c>
      <c r="F69" s="83"/>
      <c r="G69" s="83" t="s">
        <v>321</v>
      </c>
      <c r="H69" s="84" t="s">
        <v>592</v>
      </c>
      <c r="I69" s="85">
        <v>32376.46</v>
      </c>
      <c r="J69" s="83">
        <v>32376.46</v>
      </c>
      <c r="K69" s="83"/>
      <c r="L69" s="83"/>
      <c r="M69" s="83">
        <v>9.06</v>
      </c>
      <c r="N69" s="83">
        <v>135.9</v>
      </c>
    </row>
    <row r="70" spans="1:14" ht="112.5" x14ac:dyDescent="0.2">
      <c r="A70" s="81">
        <v>38</v>
      </c>
      <c r="B70" s="82" t="s">
        <v>593</v>
      </c>
      <c r="C70" s="82" t="s">
        <v>594</v>
      </c>
      <c r="D70" s="81" t="s">
        <v>595</v>
      </c>
      <c r="E70" s="83">
        <v>410.94</v>
      </c>
      <c r="F70" s="83" t="s">
        <v>596</v>
      </c>
      <c r="G70" s="83" t="s">
        <v>321</v>
      </c>
      <c r="H70" s="84" t="s">
        <v>597</v>
      </c>
      <c r="I70" s="85">
        <v>2086.79</v>
      </c>
      <c r="J70" s="83"/>
      <c r="K70" s="83" t="s">
        <v>598</v>
      </c>
      <c r="L70" s="83"/>
      <c r="M70" s="83" t="s">
        <v>599</v>
      </c>
      <c r="N70" s="83" t="s">
        <v>600</v>
      </c>
    </row>
    <row r="71" spans="1:14" ht="101.25" x14ac:dyDescent="0.2">
      <c r="A71" s="81">
        <v>39</v>
      </c>
      <c r="B71" s="82" t="s">
        <v>601</v>
      </c>
      <c r="C71" s="82" t="s">
        <v>602</v>
      </c>
      <c r="D71" s="81" t="s">
        <v>517</v>
      </c>
      <c r="E71" s="83" t="s">
        <v>603</v>
      </c>
      <c r="F71" s="83" t="s">
        <v>604</v>
      </c>
      <c r="G71" s="83" t="s">
        <v>605</v>
      </c>
      <c r="H71" s="84" t="s">
        <v>606</v>
      </c>
      <c r="I71" s="85">
        <v>40087.599999999999</v>
      </c>
      <c r="J71" s="83">
        <v>9478.19</v>
      </c>
      <c r="K71" s="83" t="s">
        <v>607</v>
      </c>
      <c r="L71" s="83">
        <v>123.54</v>
      </c>
      <c r="M71" s="83" t="s">
        <v>608</v>
      </c>
      <c r="N71" s="83" t="s">
        <v>609</v>
      </c>
    </row>
    <row r="72" spans="1:14" ht="101.25" x14ac:dyDescent="0.2">
      <c r="A72" s="81">
        <v>40</v>
      </c>
      <c r="B72" s="82" t="s">
        <v>588</v>
      </c>
      <c r="C72" s="82" t="s">
        <v>589</v>
      </c>
      <c r="D72" s="81" t="s">
        <v>590</v>
      </c>
      <c r="E72" s="83" t="s">
        <v>591</v>
      </c>
      <c r="F72" s="83"/>
      <c r="G72" s="83" t="s">
        <v>321</v>
      </c>
      <c r="H72" s="84" t="s">
        <v>592</v>
      </c>
      <c r="I72" s="85">
        <v>32376.46</v>
      </c>
      <c r="J72" s="83">
        <v>32376.46</v>
      </c>
      <c r="K72" s="83"/>
      <c r="L72" s="83"/>
      <c r="M72" s="83">
        <v>9.06</v>
      </c>
      <c r="N72" s="83">
        <v>135.9</v>
      </c>
    </row>
    <row r="73" spans="1:14" ht="146.25" x14ac:dyDescent="0.2">
      <c r="A73" s="81">
        <v>41</v>
      </c>
      <c r="B73" s="82" t="s">
        <v>610</v>
      </c>
      <c r="C73" s="82" t="s">
        <v>611</v>
      </c>
      <c r="D73" s="81" t="s">
        <v>612</v>
      </c>
      <c r="E73" s="83">
        <v>271.08</v>
      </c>
      <c r="F73" s="83" t="s">
        <v>613</v>
      </c>
      <c r="G73" s="83" t="s">
        <v>321</v>
      </c>
      <c r="H73" s="84" t="s">
        <v>614</v>
      </c>
      <c r="I73" s="85">
        <v>596.51</v>
      </c>
      <c r="J73" s="83"/>
      <c r="K73" s="83" t="s">
        <v>615</v>
      </c>
      <c r="L73" s="83"/>
      <c r="M73" s="83" t="s">
        <v>616</v>
      </c>
      <c r="N73" s="83" t="s">
        <v>617</v>
      </c>
    </row>
    <row r="74" spans="1:14" ht="112.5" x14ac:dyDescent="0.2">
      <c r="A74" s="81">
        <v>42</v>
      </c>
      <c r="B74" s="82" t="s">
        <v>618</v>
      </c>
      <c r="C74" s="82" t="s">
        <v>358</v>
      </c>
      <c r="D74" s="81" t="s">
        <v>619</v>
      </c>
      <c r="E74" s="83">
        <v>42.98</v>
      </c>
      <c r="F74" s="83">
        <v>42.98</v>
      </c>
      <c r="G74" s="83" t="s">
        <v>321</v>
      </c>
      <c r="H74" s="84" t="s">
        <v>360</v>
      </c>
      <c r="I74" s="85">
        <v>2808.31</v>
      </c>
      <c r="J74" s="83"/>
      <c r="K74" s="83">
        <v>2808.31</v>
      </c>
      <c r="L74" s="83"/>
      <c r="M74" s="83"/>
      <c r="N74" s="83"/>
    </row>
    <row r="75" spans="1:14" ht="136.5" x14ac:dyDescent="0.2">
      <c r="A75" s="81">
        <v>43</v>
      </c>
      <c r="B75" s="82" t="s">
        <v>361</v>
      </c>
      <c r="C75" s="82" t="s">
        <v>362</v>
      </c>
      <c r="D75" s="81" t="s">
        <v>619</v>
      </c>
      <c r="E75" s="83">
        <v>9.35</v>
      </c>
      <c r="F75" s="83"/>
      <c r="G75" s="83" t="s">
        <v>364</v>
      </c>
      <c r="H75" s="84" t="s">
        <v>365</v>
      </c>
      <c r="I75" s="85">
        <v>630.28</v>
      </c>
      <c r="J75" s="83"/>
      <c r="K75" s="83"/>
      <c r="L75" s="83">
        <v>630.28</v>
      </c>
      <c r="M75" s="83"/>
      <c r="N75" s="83"/>
    </row>
    <row r="76" spans="1:14" ht="112.5" x14ac:dyDescent="0.2">
      <c r="A76" s="81">
        <v>44</v>
      </c>
      <c r="B76" s="82" t="s">
        <v>620</v>
      </c>
      <c r="C76" s="82" t="s">
        <v>621</v>
      </c>
      <c r="D76" s="81" t="s">
        <v>622</v>
      </c>
      <c r="E76" s="83" t="s">
        <v>623</v>
      </c>
      <c r="F76" s="83" t="s">
        <v>624</v>
      </c>
      <c r="G76" s="83" t="s">
        <v>625</v>
      </c>
      <c r="H76" s="84" t="s">
        <v>626</v>
      </c>
      <c r="I76" s="85">
        <v>283.29000000000002</v>
      </c>
      <c r="J76" s="83">
        <v>273.93</v>
      </c>
      <c r="K76" s="83" t="s">
        <v>627</v>
      </c>
      <c r="L76" s="83">
        <v>8.4499999999999993</v>
      </c>
      <c r="M76" s="83" t="s">
        <v>628</v>
      </c>
      <c r="N76" s="83">
        <v>1.1100000000000001</v>
      </c>
    </row>
    <row r="77" spans="1:14" ht="17.850000000000001" customHeight="1" x14ac:dyDescent="0.2">
      <c r="A77" s="135" t="s">
        <v>316</v>
      </c>
      <c r="B77" s="136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</row>
    <row r="78" spans="1:14" ht="101.25" x14ac:dyDescent="0.2">
      <c r="A78" s="81">
        <v>45</v>
      </c>
      <c r="B78" s="82" t="s">
        <v>588</v>
      </c>
      <c r="C78" s="82" t="s">
        <v>589</v>
      </c>
      <c r="D78" s="81" t="s">
        <v>629</v>
      </c>
      <c r="E78" s="83" t="s">
        <v>591</v>
      </c>
      <c r="F78" s="83"/>
      <c r="G78" s="83" t="s">
        <v>321</v>
      </c>
      <c r="H78" s="84" t="s">
        <v>592</v>
      </c>
      <c r="I78" s="85">
        <v>12950.58</v>
      </c>
      <c r="J78" s="83">
        <v>12950.58</v>
      </c>
      <c r="K78" s="83"/>
      <c r="L78" s="83"/>
      <c r="M78" s="83">
        <v>9.06</v>
      </c>
      <c r="N78" s="83">
        <v>54.36</v>
      </c>
    </row>
    <row r="79" spans="1:14" ht="146.25" x14ac:dyDescent="0.2">
      <c r="A79" s="81">
        <v>46</v>
      </c>
      <c r="B79" s="82" t="s">
        <v>610</v>
      </c>
      <c r="C79" s="82" t="s">
        <v>611</v>
      </c>
      <c r="D79" s="81">
        <v>0.06</v>
      </c>
      <c r="E79" s="83">
        <v>271.08</v>
      </c>
      <c r="F79" s="83" t="s">
        <v>613</v>
      </c>
      <c r="G79" s="83" t="s">
        <v>321</v>
      </c>
      <c r="H79" s="84" t="s">
        <v>614</v>
      </c>
      <c r="I79" s="85">
        <v>238.6</v>
      </c>
      <c r="J79" s="83"/>
      <c r="K79" s="83" t="s">
        <v>630</v>
      </c>
      <c r="L79" s="83"/>
      <c r="M79" s="83" t="s">
        <v>616</v>
      </c>
      <c r="N79" s="83" t="s">
        <v>631</v>
      </c>
    </row>
    <row r="80" spans="1:14" ht="112.5" x14ac:dyDescent="0.2">
      <c r="A80" s="81">
        <v>47</v>
      </c>
      <c r="B80" s="82" t="s">
        <v>618</v>
      </c>
      <c r="C80" s="82" t="s">
        <v>358</v>
      </c>
      <c r="D80" s="81" t="s">
        <v>632</v>
      </c>
      <c r="E80" s="83">
        <v>42.98</v>
      </c>
      <c r="F80" s="83">
        <v>42.98</v>
      </c>
      <c r="G80" s="83" t="s">
        <v>321</v>
      </c>
      <c r="H80" s="84" t="s">
        <v>360</v>
      </c>
      <c r="I80" s="85">
        <v>1123.33</v>
      </c>
      <c r="J80" s="83"/>
      <c r="K80" s="83">
        <v>1123.33</v>
      </c>
      <c r="L80" s="83"/>
      <c r="M80" s="83"/>
      <c r="N80" s="83"/>
    </row>
    <row r="81" spans="1:14" ht="136.5" x14ac:dyDescent="0.2">
      <c r="A81" s="86">
        <v>48</v>
      </c>
      <c r="B81" s="87" t="s">
        <v>361</v>
      </c>
      <c r="C81" s="87" t="s">
        <v>362</v>
      </c>
      <c r="D81" s="86" t="s">
        <v>632</v>
      </c>
      <c r="E81" s="88">
        <v>9.35</v>
      </c>
      <c r="F81" s="88"/>
      <c r="G81" s="88" t="s">
        <v>364</v>
      </c>
      <c r="H81" s="89" t="s">
        <v>365</v>
      </c>
      <c r="I81" s="90">
        <v>252.11</v>
      </c>
      <c r="J81" s="88"/>
      <c r="K81" s="88"/>
      <c r="L81" s="88">
        <v>252.11</v>
      </c>
      <c r="M81" s="88"/>
      <c r="N81" s="88"/>
    </row>
    <row r="82" spans="1:14" ht="33.75" x14ac:dyDescent="0.2">
      <c r="A82" s="137" t="s">
        <v>375</v>
      </c>
      <c r="B82" s="132"/>
      <c r="C82" s="132"/>
      <c r="D82" s="132"/>
      <c r="E82" s="132"/>
      <c r="F82" s="132"/>
      <c r="G82" s="132"/>
      <c r="H82" s="132"/>
      <c r="I82" s="85">
        <v>137134.03</v>
      </c>
      <c r="J82" s="83">
        <v>87869.63</v>
      </c>
      <c r="K82" s="83" t="s">
        <v>633</v>
      </c>
      <c r="L82" s="83">
        <v>1014.38</v>
      </c>
      <c r="M82" s="83"/>
      <c r="N82" s="83" t="s">
        <v>634</v>
      </c>
    </row>
    <row r="83" spans="1:14" x14ac:dyDescent="0.2">
      <c r="A83" s="137" t="s">
        <v>378</v>
      </c>
      <c r="B83" s="132"/>
      <c r="C83" s="132"/>
      <c r="D83" s="132"/>
      <c r="E83" s="132"/>
      <c r="F83" s="132"/>
      <c r="G83" s="132"/>
      <c r="H83" s="132"/>
      <c r="I83" s="85">
        <v>104976.63</v>
      </c>
      <c r="J83" s="83"/>
      <c r="K83" s="83"/>
      <c r="L83" s="83"/>
      <c r="M83" s="83"/>
      <c r="N83" s="83"/>
    </row>
    <row r="84" spans="1:14" ht="33.75" x14ac:dyDescent="0.2">
      <c r="A84" s="133" t="s">
        <v>635</v>
      </c>
      <c r="B84" s="134"/>
      <c r="C84" s="134"/>
      <c r="D84" s="134"/>
      <c r="E84" s="134"/>
      <c r="F84" s="134"/>
      <c r="G84" s="134"/>
      <c r="H84" s="134"/>
      <c r="I84" s="91">
        <v>242110.66</v>
      </c>
      <c r="J84" s="92"/>
      <c r="K84" s="92"/>
      <c r="L84" s="92"/>
      <c r="M84" s="92"/>
      <c r="N84" s="92" t="s">
        <v>634</v>
      </c>
    </row>
    <row r="85" spans="1:14" ht="17.850000000000001" customHeight="1" x14ac:dyDescent="0.2">
      <c r="A85" s="138" t="s">
        <v>636</v>
      </c>
      <c r="B85" s="124"/>
      <c r="C85" s="124"/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4"/>
    </row>
    <row r="86" spans="1:14" ht="17.850000000000001" customHeight="1" x14ac:dyDescent="0.2">
      <c r="A86" s="135" t="s">
        <v>451</v>
      </c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</row>
    <row r="87" spans="1:14" ht="101.25" x14ac:dyDescent="0.2">
      <c r="A87" s="81">
        <v>49</v>
      </c>
      <c r="B87" s="82" t="s">
        <v>637</v>
      </c>
      <c r="C87" s="82" t="s">
        <v>638</v>
      </c>
      <c r="D87" s="81">
        <v>1</v>
      </c>
      <c r="E87" s="83" t="s">
        <v>639</v>
      </c>
      <c r="F87" s="83"/>
      <c r="G87" s="83" t="s">
        <v>321</v>
      </c>
      <c r="H87" s="84" t="s">
        <v>640</v>
      </c>
      <c r="I87" s="85">
        <v>579.54999999999995</v>
      </c>
      <c r="J87" s="83">
        <v>579.54999999999995</v>
      </c>
      <c r="K87" s="83"/>
      <c r="L87" s="83"/>
      <c r="M87" s="83">
        <v>1.62</v>
      </c>
      <c r="N87" s="83">
        <v>1.62</v>
      </c>
    </row>
    <row r="88" spans="1:14" ht="90" x14ac:dyDescent="0.2">
      <c r="A88" s="81">
        <v>50</v>
      </c>
      <c r="B88" s="82" t="s">
        <v>641</v>
      </c>
      <c r="C88" s="82" t="s">
        <v>642</v>
      </c>
      <c r="D88" s="81">
        <v>1</v>
      </c>
      <c r="E88" s="83" t="s">
        <v>643</v>
      </c>
      <c r="F88" s="83"/>
      <c r="G88" s="83" t="s">
        <v>321</v>
      </c>
      <c r="H88" s="84" t="s">
        <v>640</v>
      </c>
      <c r="I88" s="85">
        <v>1555.98</v>
      </c>
      <c r="J88" s="83">
        <v>1555.98</v>
      </c>
      <c r="K88" s="83"/>
      <c r="L88" s="83"/>
      <c r="M88" s="83">
        <v>4.8600000000000003</v>
      </c>
      <c r="N88" s="83">
        <v>4.8600000000000003</v>
      </c>
    </row>
    <row r="89" spans="1:14" ht="112.5" x14ac:dyDescent="0.2">
      <c r="A89" s="81">
        <v>51</v>
      </c>
      <c r="B89" s="82" t="s">
        <v>644</v>
      </c>
      <c r="C89" s="82" t="s">
        <v>645</v>
      </c>
      <c r="D89" s="81" t="s">
        <v>646</v>
      </c>
      <c r="E89" s="83" t="s">
        <v>647</v>
      </c>
      <c r="F89" s="83"/>
      <c r="G89" s="83" t="s">
        <v>321</v>
      </c>
      <c r="H89" s="84" t="s">
        <v>640</v>
      </c>
      <c r="I89" s="85">
        <v>363.93</v>
      </c>
      <c r="J89" s="83">
        <v>363.93</v>
      </c>
      <c r="K89" s="83"/>
      <c r="L89" s="83"/>
      <c r="M89" s="83">
        <v>1.45</v>
      </c>
      <c r="N89" s="83">
        <v>1.1399999999999999</v>
      </c>
    </row>
    <row r="90" spans="1:14" ht="17.850000000000001" customHeight="1" x14ac:dyDescent="0.2">
      <c r="A90" s="135" t="s">
        <v>316</v>
      </c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</row>
    <row r="91" spans="1:14" ht="101.25" x14ac:dyDescent="0.2">
      <c r="A91" s="81">
        <v>52</v>
      </c>
      <c r="B91" s="82" t="s">
        <v>637</v>
      </c>
      <c r="C91" s="82" t="s">
        <v>638</v>
      </c>
      <c r="D91" s="81">
        <v>2</v>
      </c>
      <c r="E91" s="83" t="s">
        <v>639</v>
      </c>
      <c r="F91" s="83"/>
      <c r="G91" s="83" t="s">
        <v>321</v>
      </c>
      <c r="H91" s="84" t="s">
        <v>640</v>
      </c>
      <c r="I91" s="85">
        <v>1159.0999999999999</v>
      </c>
      <c r="J91" s="83">
        <v>1159.0999999999999</v>
      </c>
      <c r="K91" s="83"/>
      <c r="L91" s="83"/>
      <c r="M91" s="83">
        <v>1.62</v>
      </c>
      <c r="N91" s="83">
        <v>3.24</v>
      </c>
    </row>
    <row r="92" spans="1:14" ht="101.25" x14ac:dyDescent="0.2">
      <c r="A92" s="86">
        <v>53</v>
      </c>
      <c r="B92" s="87" t="s">
        <v>648</v>
      </c>
      <c r="C92" s="87" t="s">
        <v>649</v>
      </c>
      <c r="D92" s="86" t="s">
        <v>650</v>
      </c>
      <c r="E92" s="88" t="s">
        <v>651</v>
      </c>
      <c r="F92" s="88"/>
      <c r="G92" s="88" t="s">
        <v>321</v>
      </c>
      <c r="H92" s="89" t="s">
        <v>640</v>
      </c>
      <c r="I92" s="90">
        <v>185.4</v>
      </c>
      <c r="J92" s="88">
        <v>185.4</v>
      </c>
      <c r="K92" s="88"/>
      <c r="L92" s="88"/>
      <c r="M92" s="88">
        <v>12.96</v>
      </c>
      <c r="N92" s="88">
        <v>0.52</v>
      </c>
    </row>
    <row r="93" spans="1:14" x14ac:dyDescent="0.2">
      <c r="A93" s="137" t="s">
        <v>375</v>
      </c>
      <c r="B93" s="132"/>
      <c r="C93" s="132"/>
      <c r="D93" s="132"/>
      <c r="E93" s="132"/>
      <c r="F93" s="132"/>
      <c r="G93" s="132"/>
      <c r="H93" s="132"/>
      <c r="I93" s="85">
        <v>3843.96</v>
      </c>
      <c r="J93" s="83">
        <v>3843.96</v>
      </c>
      <c r="K93" s="83"/>
      <c r="L93" s="83"/>
      <c r="M93" s="83"/>
      <c r="N93" s="83">
        <v>11.38</v>
      </c>
    </row>
    <row r="94" spans="1:14" x14ac:dyDescent="0.2">
      <c r="A94" s="137" t="s">
        <v>378</v>
      </c>
      <c r="B94" s="132"/>
      <c r="C94" s="132"/>
      <c r="D94" s="132"/>
      <c r="E94" s="132"/>
      <c r="F94" s="132"/>
      <c r="G94" s="132"/>
      <c r="H94" s="132"/>
      <c r="I94" s="85">
        <v>2844.53</v>
      </c>
      <c r="J94" s="83"/>
      <c r="K94" s="83"/>
      <c r="L94" s="83"/>
      <c r="M94" s="83"/>
      <c r="N94" s="83"/>
    </row>
    <row r="95" spans="1:14" x14ac:dyDescent="0.2">
      <c r="A95" s="133" t="s">
        <v>652</v>
      </c>
      <c r="B95" s="134"/>
      <c r="C95" s="134"/>
      <c r="D95" s="134"/>
      <c r="E95" s="134"/>
      <c r="F95" s="134"/>
      <c r="G95" s="134"/>
      <c r="H95" s="134"/>
      <c r="I95" s="91">
        <v>6688.49</v>
      </c>
      <c r="J95" s="92"/>
      <c r="K95" s="92"/>
      <c r="L95" s="92"/>
      <c r="M95" s="92"/>
      <c r="N95" s="92">
        <v>11.38</v>
      </c>
    </row>
    <row r="96" spans="1:14" ht="17.850000000000001" customHeight="1" x14ac:dyDescent="0.2">
      <c r="A96" s="138" t="s">
        <v>653</v>
      </c>
      <c r="B96" s="124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</row>
    <row r="97" spans="1:14" ht="17.850000000000001" customHeight="1" x14ac:dyDescent="0.2">
      <c r="A97" s="135" t="s">
        <v>316</v>
      </c>
      <c r="B97" s="136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</row>
    <row r="98" spans="1:14" ht="67.5" x14ac:dyDescent="0.2">
      <c r="A98" s="81">
        <v>54</v>
      </c>
      <c r="B98" s="82" t="s">
        <v>654</v>
      </c>
      <c r="C98" s="159" t="s">
        <v>655</v>
      </c>
      <c r="D98" s="160">
        <v>11</v>
      </c>
      <c r="E98" s="83">
        <v>1606.12</v>
      </c>
      <c r="F98" s="83"/>
      <c r="G98" s="83" t="s">
        <v>656</v>
      </c>
      <c r="H98" s="84" t="s">
        <v>657</v>
      </c>
      <c r="I98" s="85">
        <v>140101.85</v>
      </c>
      <c r="J98" s="83"/>
      <c r="K98" s="83"/>
      <c r="L98" s="83">
        <v>140101.85</v>
      </c>
      <c r="M98" s="83"/>
      <c r="N98" s="83"/>
    </row>
    <row r="99" spans="1:14" ht="56.25" x14ac:dyDescent="0.2">
      <c r="A99" s="81">
        <v>55</v>
      </c>
      <c r="B99" s="82" t="s">
        <v>658</v>
      </c>
      <c r="C99" s="159" t="s">
        <v>659</v>
      </c>
      <c r="D99" s="160" t="s">
        <v>660</v>
      </c>
      <c r="E99" s="83">
        <v>10392.39</v>
      </c>
      <c r="F99" s="83"/>
      <c r="G99" s="83" t="s">
        <v>661</v>
      </c>
      <c r="H99" s="84" t="s">
        <v>662</v>
      </c>
      <c r="I99" s="85">
        <v>65829.66</v>
      </c>
      <c r="J99" s="83"/>
      <c r="K99" s="83"/>
      <c r="L99" s="83">
        <v>65829.66</v>
      </c>
      <c r="M99" s="83"/>
      <c r="N99" s="83"/>
    </row>
    <row r="100" spans="1:14" ht="67.5" x14ac:dyDescent="0.2">
      <c r="A100" s="81">
        <v>56</v>
      </c>
      <c r="B100" s="82" t="s">
        <v>663</v>
      </c>
      <c r="C100" s="82" t="s">
        <v>664</v>
      </c>
      <c r="D100" s="81" t="s">
        <v>665</v>
      </c>
      <c r="E100" s="83">
        <v>10832.93</v>
      </c>
      <c r="F100" s="83"/>
      <c r="G100" s="83" t="s">
        <v>666</v>
      </c>
      <c r="H100" s="84" t="s">
        <v>667</v>
      </c>
      <c r="I100" s="85">
        <v>18107.919999999998</v>
      </c>
      <c r="J100" s="83"/>
      <c r="K100" s="83"/>
      <c r="L100" s="83">
        <v>18107.919999999998</v>
      </c>
      <c r="M100" s="83"/>
      <c r="N100" s="83"/>
    </row>
    <row r="101" spans="1:14" ht="56.25" x14ac:dyDescent="0.2">
      <c r="A101" s="81">
        <v>57</v>
      </c>
      <c r="B101" s="82" t="s">
        <v>668</v>
      </c>
      <c r="C101" s="82" t="s">
        <v>669</v>
      </c>
      <c r="D101" s="81">
        <v>6</v>
      </c>
      <c r="E101" s="83">
        <v>34.6</v>
      </c>
      <c r="F101" s="83"/>
      <c r="G101" s="83" t="s">
        <v>670</v>
      </c>
      <c r="H101" s="84" t="s">
        <v>671</v>
      </c>
      <c r="I101" s="85">
        <v>1471.05</v>
      </c>
      <c r="J101" s="83"/>
      <c r="K101" s="83"/>
      <c r="L101" s="83">
        <v>1471.05</v>
      </c>
      <c r="M101" s="83"/>
      <c r="N101" s="83"/>
    </row>
    <row r="102" spans="1:14" ht="78.75" x14ac:dyDescent="0.2">
      <c r="A102" s="81">
        <v>58</v>
      </c>
      <c r="B102" s="82" t="s">
        <v>672</v>
      </c>
      <c r="C102" s="82" t="s">
        <v>673</v>
      </c>
      <c r="D102" s="81">
        <v>15</v>
      </c>
      <c r="E102" s="83">
        <v>106.08</v>
      </c>
      <c r="F102" s="83"/>
      <c r="G102" s="83" t="s">
        <v>674</v>
      </c>
      <c r="H102" s="84" t="s">
        <v>675</v>
      </c>
      <c r="I102" s="85">
        <v>3257.19</v>
      </c>
      <c r="J102" s="83"/>
      <c r="K102" s="83"/>
      <c r="L102" s="83">
        <v>3257.19</v>
      </c>
      <c r="M102" s="83"/>
      <c r="N102" s="83"/>
    </row>
    <row r="103" spans="1:14" ht="78.75" x14ac:dyDescent="0.2">
      <c r="A103" s="81">
        <v>59</v>
      </c>
      <c r="B103" s="82" t="s">
        <v>676</v>
      </c>
      <c r="C103" s="82" t="s">
        <v>677</v>
      </c>
      <c r="D103" s="81">
        <v>15</v>
      </c>
      <c r="E103" s="83">
        <v>475.31</v>
      </c>
      <c r="F103" s="83"/>
      <c r="G103" s="83" t="s">
        <v>678</v>
      </c>
      <c r="H103" s="84" t="s">
        <v>679</v>
      </c>
      <c r="I103" s="85">
        <v>9325.58</v>
      </c>
      <c r="J103" s="83"/>
      <c r="K103" s="83"/>
      <c r="L103" s="83">
        <v>9325.58</v>
      </c>
      <c r="M103" s="83"/>
      <c r="N103" s="83"/>
    </row>
    <row r="104" spans="1:14" ht="78.75" x14ac:dyDescent="0.2">
      <c r="A104" s="81">
        <v>60</v>
      </c>
      <c r="B104" s="82" t="s">
        <v>680</v>
      </c>
      <c r="C104" s="82" t="s">
        <v>681</v>
      </c>
      <c r="D104" s="81">
        <v>15</v>
      </c>
      <c r="E104" s="83">
        <v>10.029999999999999</v>
      </c>
      <c r="F104" s="83"/>
      <c r="G104" s="83" t="s">
        <v>682</v>
      </c>
      <c r="H104" s="84" t="s">
        <v>683</v>
      </c>
      <c r="I104" s="85">
        <v>1125.3699999999999</v>
      </c>
      <c r="J104" s="83"/>
      <c r="K104" s="83"/>
      <c r="L104" s="83">
        <v>1125.3699999999999</v>
      </c>
      <c r="M104" s="83"/>
      <c r="N104" s="83"/>
    </row>
    <row r="105" spans="1:14" ht="84" x14ac:dyDescent="0.2">
      <c r="A105" s="81">
        <v>61</v>
      </c>
      <c r="B105" s="82" t="s">
        <v>684</v>
      </c>
      <c r="C105" s="82" t="s">
        <v>685</v>
      </c>
      <c r="D105" s="81">
        <v>15</v>
      </c>
      <c r="E105" s="83">
        <v>73.400000000000006</v>
      </c>
      <c r="F105" s="83"/>
      <c r="G105" s="83" t="s">
        <v>686</v>
      </c>
      <c r="H105" s="84" t="s">
        <v>687</v>
      </c>
      <c r="I105" s="85">
        <v>1574.43</v>
      </c>
      <c r="J105" s="83"/>
      <c r="K105" s="83"/>
      <c r="L105" s="83">
        <v>1574.43</v>
      </c>
      <c r="M105" s="83"/>
      <c r="N105" s="83"/>
    </row>
    <row r="106" spans="1:14" ht="45" x14ac:dyDescent="0.2">
      <c r="A106" s="81">
        <v>62</v>
      </c>
      <c r="B106" s="82" t="s">
        <v>688</v>
      </c>
      <c r="C106" s="82" t="s">
        <v>689</v>
      </c>
      <c r="D106" s="81">
        <v>6</v>
      </c>
      <c r="E106" s="83">
        <v>477.25</v>
      </c>
      <c r="F106" s="83"/>
      <c r="G106" s="83" t="s">
        <v>690</v>
      </c>
      <c r="H106" s="84" t="s">
        <v>691</v>
      </c>
      <c r="I106" s="85">
        <v>5910.26</v>
      </c>
      <c r="J106" s="83"/>
      <c r="K106" s="83"/>
      <c r="L106" s="83">
        <v>5910.26</v>
      </c>
      <c r="M106" s="83"/>
      <c r="N106" s="83"/>
    </row>
    <row r="107" spans="1:14" ht="78.75" x14ac:dyDescent="0.2">
      <c r="A107" s="81">
        <v>63</v>
      </c>
      <c r="B107" s="82" t="s">
        <v>692</v>
      </c>
      <c r="C107" s="82" t="s">
        <v>693</v>
      </c>
      <c r="D107" s="81" t="s">
        <v>694</v>
      </c>
      <c r="E107" s="83">
        <v>320.05</v>
      </c>
      <c r="F107" s="83"/>
      <c r="G107" s="83" t="s">
        <v>695</v>
      </c>
      <c r="H107" s="84" t="s">
        <v>696</v>
      </c>
      <c r="I107" s="85">
        <v>64</v>
      </c>
      <c r="J107" s="83"/>
      <c r="K107" s="83"/>
      <c r="L107" s="83">
        <v>64</v>
      </c>
      <c r="M107" s="83"/>
      <c r="N107" s="83"/>
    </row>
    <row r="108" spans="1:14" ht="67.5" x14ac:dyDescent="0.2">
      <c r="A108" s="81">
        <v>64</v>
      </c>
      <c r="B108" s="82" t="s">
        <v>697</v>
      </c>
      <c r="C108" s="82" t="s">
        <v>698</v>
      </c>
      <c r="D108" s="81">
        <v>1</v>
      </c>
      <c r="E108" s="83">
        <v>4.6900000000000004</v>
      </c>
      <c r="F108" s="83"/>
      <c r="G108" s="83" t="s">
        <v>699</v>
      </c>
      <c r="H108" s="84" t="s">
        <v>700</v>
      </c>
      <c r="I108" s="85">
        <v>47.41</v>
      </c>
      <c r="J108" s="83"/>
      <c r="K108" s="83"/>
      <c r="L108" s="83">
        <v>47.41</v>
      </c>
      <c r="M108" s="83"/>
      <c r="N108" s="83"/>
    </row>
    <row r="109" spans="1:14" ht="63" x14ac:dyDescent="0.2">
      <c r="A109" s="81">
        <v>65</v>
      </c>
      <c r="B109" s="82" t="s">
        <v>701</v>
      </c>
      <c r="C109" s="82" t="s">
        <v>702</v>
      </c>
      <c r="D109" s="81" t="s">
        <v>703</v>
      </c>
      <c r="E109" s="83">
        <v>5230.01</v>
      </c>
      <c r="F109" s="83"/>
      <c r="G109" s="83" t="s">
        <v>704</v>
      </c>
      <c r="H109" s="84" t="s">
        <v>705</v>
      </c>
      <c r="I109" s="85">
        <v>3096.1</v>
      </c>
      <c r="J109" s="83"/>
      <c r="K109" s="83"/>
      <c r="L109" s="83">
        <v>3096.1</v>
      </c>
      <c r="M109" s="83"/>
      <c r="N109" s="83"/>
    </row>
    <row r="110" spans="1:14" ht="73.5" x14ac:dyDescent="0.2">
      <c r="A110" s="81">
        <v>66</v>
      </c>
      <c r="B110" s="82" t="s">
        <v>706</v>
      </c>
      <c r="C110" s="82" t="s">
        <v>707</v>
      </c>
      <c r="D110" s="81" t="s">
        <v>708</v>
      </c>
      <c r="E110" s="83">
        <v>13650</v>
      </c>
      <c r="F110" s="83"/>
      <c r="G110" s="83" t="s">
        <v>709</v>
      </c>
      <c r="H110" s="84" t="s">
        <v>710</v>
      </c>
      <c r="I110" s="85">
        <v>213.27</v>
      </c>
      <c r="J110" s="83"/>
      <c r="K110" s="83"/>
      <c r="L110" s="83">
        <v>213.27</v>
      </c>
      <c r="M110" s="83"/>
      <c r="N110" s="83"/>
    </row>
    <row r="111" spans="1:14" ht="56.25" x14ac:dyDescent="0.2">
      <c r="A111" s="81">
        <v>67</v>
      </c>
      <c r="B111" s="82" t="s">
        <v>711</v>
      </c>
      <c r="C111" s="82" t="s">
        <v>712</v>
      </c>
      <c r="D111" s="81">
        <v>2</v>
      </c>
      <c r="E111" s="83">
        <v>9.0399999999999991</v>
      </c>
      <c r="F111" s="83"/>
      <c r="G111" s="83" t="s">
        <v>713</v>
      </c>
      <c r="H111" s="84" t="s">
        <v>714</v>
      </c>
      <c r="I111" s="85">
        <v>299.14999999999998</v>
      </c>
      <c r="J111" s="83"/>
      <c r="K111" s="83"/>
      <c r="L111" s="83">
        <v>299.14999999999998</v>
      </c>
      <c r="M111" s="83"/>
      <c r="N111" s="83"/>
    </row>
    <row r="112" spans="1:14" ht="123.75" x14ac:dyDescent="0.2">
      <c r="A112" s="81">
        <v>68</v>
      </c>
      <c r="B112" s="82" t="s">
        <v>715</v>
      </c>
      <c r="C112" s="82" t="s">
        <v>716</v>
      </c>
      <c r="D112" s="81">
        <v>12</v>
      </c>
      <c r="E112" s="83">
        <v>48.67</v>
      </c>
      <c r="F112" s="83"/>
      <c r="G112" s="83" t="s">
        <v>717</v>
      </c>
      <c r="H112" s="84" t="s">
        <v>718</v>
      </c>
      <c r="I112" s="85">
        <v>5058.24</v>
      </c>
      <c r="J112" s="83"/>
      <c r="K112" s="83"/>
      <c r="L112" s="83">
        <v>5058.24</v>
      </c>
      <c r="M112" s="83"/>
      <c r="N112" s="83"/>
    </row>
    <row r="113" spans="1:14" ht="123.75" x14ac:dyDescent="0.2">
      <c r="A113" s="81">
        <v>69</v>
      </c>
      <c r="B113" s="82" t="s">
        <v>715</v>
      </c>
      <c r="C113" s="82" t="s">
        <v>719</v>
      </c>
      <c r="D113" s="81">
        <v>18</v>
      </c>
      <c r="E113" s="83">
        <v>161.16</v>
      </c>
      <c r="F113" s="83"/>
      <c r="G113" s="83" t="s">
        <v>720</v>
      </c>
      <c r="H113" s="84" t="s">
        <v>718</v>
      </c>
      <c r="I113" s="85">
        <v>25121.62</v>
      </c>
      <c r="J113" s="83"/>
      <c r="K113" s="83"/>
      <c r="L113" s="83">
        <v>25121.62</v>
      </c>
      <c r="M113" s="83"/>
      <c r="N113" s="83"/>
    </row>
    <row r="114" spans="1:14" ht="90" x14ac:dyDescent="0.2">
      <c r="A114" s="81">
        <v>70</v>
      </c>
      <c r="B114" s="82" t="s">
        <v>721</v>
      </c>
      <c r="C114" s="82" t="s">
        <v>722</v>
      </c>
      <c r="D114" s="81">
        <v>64</v>
      </c>
      <c r="E114" s="83">
        <v>26.5</v>
      </c>
      <c r="F114" s="83"/>
      <c r="G114" s="83" t="s">
        <v>723</v>
      </c>
      <c r="H114" s="84" t="s">
        <v>724</v>
      </c>
      <c r="I114" s="85">
        <v>15065.57</v>
      </c>
      <c r="J114" s="83"/>
      <c r="K114" s="83"/>
      <c r="L114" s="83">
        <v>15065.57</v>
      </c>
      <c r="M114" s="83"/>
      <c r="N114" s="83"/>
    </row>
    <row r="115" spans="1:14" ht="67.5" x14ac:dyDescent="0.2">
      <c r="A115" s="81">
        <v>71</v>
      </c>
      <c r="B115" s="82" t="s">
        <v>725</v>
      </c>
      <c r="C115" s="82" t="s">
        <v>726</v>
      </c>
      <c r="D115" s="81">
        <v>4</v>
      </c>
      <c r="E115" s="83">
        <v>225.77</v>
      </c>
      <c r="F115" s="83"/>
      <c r="G115" s="83" t="s">
        <v>727</v>
      </c>
      <c r="H115" s="84" t="s">
        <v>728</v>
      </c>
      <c r="I115" s="85">
        <v>5753.52</v>
      </c>
      <c r="J115" s="83"/>
      <c r="K115" s="83"/>
      <c r="L115" s="83">
        <v>5753.52</v>
      </c>
      <c r="M115" s="83"/>
      <c r="N115" s="83"/>
    </row>
    <row r="116" spans="1:14" ht="17.850000000000001" customHeight="1" x14ac:dyDescent="0.2">
      <c r="A116" s="135" t="s">
        <v>451</v>
      </c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</row>
    <row r="117" spans="1:14" ht="56.25" x14ac:dyDescent="0.2">
      <c r="A117" s="81">
        <v>72</v>
      </c>
      <c r="B117" s="82" t="s">
        <v>729</v>
      </c>
      <c r="C117" s="159" t="s">
        <v>730</v>
      </c>
      <c r="D117" s="81" t="s">
        <v>731</v>
      </c>
      <c r="E117" s="83">
        <v>199187.42</v>
      </c>
      <c r="F117" s="83"/>
      <c r="G117" s="83" t="s">
        <v>732</v>
      </c>
      <c r="H117" s="84" t="s">
        <v>733</v>
      </c>
      <c r="I117" s="85">
        <v>746413.43</v>
      </c>
      <c r="J117" s="83"/>
      <c r="K117" s="83"/>
      <c r="L117" s="83">
        <v>746413.43</v>
      </c>
      <c r="M117" s="83"/>
      <c r="N117" s="83"/>
    </row>
    <row r="118" spans="1:14" ht="56.25" x14ac:dyDescent="0.2">
      <c r="A118" s="81">
        <v>73</v>
      </c>
      <c r="B118" s="82" t="s">
        <v>734</v>
      </c>
      <c r="C118" s="82" t="s">
        <v>735</v>
      </c>
      <c r="D118" s="81">
        <v>19</v>
      </c>
      <c r="E118" s="83">
        <v>46.31</v>
      </c>
      <c r="F118" s="83"/>
      <c r="G118" s="83" t="s">
        <v>736</v>
      </c>
      <c r="H118" s="84" t="s">
        <v>737</v>
      </c>
      <c r="I118" s="85">
        <v>10100.26</v>
      </c>
      <c r="J118" s="83"/>
      <c r="K118" s="83"/>
      <c r="L118" s="83">
        <v>10100.26</v>
      </c>
      <c r="M118" s="83"/>
      <c r="N118" s="83"/>
    </row>
    <row r="119" spans="1:14" ht="94.5" x14ac:dyDescent="0.2">
      <c r="A119" s="81">
        <v>74</v>
      </c>
      <c r="B119" s="82" t="s">
        <v>738</v>
      </c>
      <c r="C119" s="82" t="s">
        <v>739</v>
      </c>
      <c r="D119" s="81">
        <v>2</v>
      </c>
      <c r="E119" s="83">
        <v>682.4</v>
      </c>
      <c r="F119" s="83"/>
      <c r="G119" s="83" t="s">
        <v>740</v>
      </c>
      <c r="H119" s="84" t="s">
        <v>741</v>
      </c>
      <c r="I119" s="85">
        <v>9305.2099999999991</v>
      </c>
      <c r="J119" s="83"/>
      <c r="K119" s="83"/>
      <c r="L119" s="83">
        <v>9305.2099999999991</v>
      </c>
      <c r="M119" s="83"/>
      <c r="N119" s="83"/>
    </row>
    <row r="120" spans="1:14" ht="126" x14ac:dyDescent="0.2">
      <c r="A120" s="81">
        <v>75</v>
      </c>
      <c r="B120" s="82" t="s">
        <v>742</v>
      </c>
      <c r="C120" s="82" t="s">
        <v>743</v>
      </c>
      <c r="D120" s="81">
        <v>4</v>
      </c>
      <c r="E120" s="83">
        <v>542.5</v>
      </c>
      <c r="F120" s="83"/>
      <c r="G120" s="83" t="s">
        <v>744</v>
      </c>
      <c r="H120" s="84" t="s">
        <v>745</v>
      </c>
      <c r="I120" s="85">
        <v>7375.83</v>
      </c>
      <c r="J120" s="83"/>
      <c r="K120" s="83"/>
      <c r="L120" s="83">
        <v>7375.83</v>
      </c>
      <c r="M120" s="83"/>
      <c r="N120" s="83"/>
    </row>
    <row r="121" spans="1:14" ht="78.75" x14ac:dyDescent="0.2">
      <c r="A121" s="81">
        <v>76</v>
      </c>
      <c r="B121" s="82" t="s">
        <v>746</v>
      </c>
      <c r="C121" s="82" t="s">
        <v>747</v>
      </c>
      <c r="D121" s="81">
        <v>4.1500000000000004</v>
      </c>
      <c r="E121" s="83">
        <v>376.94</v>
      </c>
      <c r="F121" s="83"/>
      <c r="G121" s="83" t="s">
        <v>748</v>
      </c>
      <c r="H121" s="84" t="s">
        <v>749</v>
      </c>
      <c r="I121" s="85">
        <v>5983.45</v>
      </c>
      <c r="J121" s="83"/>
      <c r="K121" s="83"/>
      <c r="L121" s="83">
        <v>5983.45</v>
      </c>
      <c r="M121" s="83"/>
      <c r="N121" s="83"/>
    </row>
    <row r="122" spans="1:14" ht="78.75" x14ac:dyDescent="0.2">
      <c r="A122" s="81">
        <v>77</v>
      </c>
      <c r="B122" s="82" t="s">
        <v>750</v>
      </c>
      <c r="C122" s="82" t="s">
        <v>751</v>
      </c>
      <c r="D122" s="81">
        <v>35.5</v>
      </c>
      <c r="E122" s="83">
        <v>6.9</v>
      </c>
      <c r="F122" s="83"/>
      <c r="G122" s="83" t="s">
        <v>752</v>
      </c>
      <c r="H122" s="84" t="s">
        <v>753</v>
      </c>
      <c r="I122" s="85">
        <v>1521.14</v>
      </c>
      <c r="J122" s="83"/>
      <c r="K122" s="83"/>
      <c r="L122" s="83">
        <v>1521.14</v>
      </c>
      <c r="M122" s="83"/>
      <c r="N122" s="83"/>
    </row>
    <row r="123" spans="1:14" ht="56.25" x14ac:dyDescent="0.2">
      <c r="A123" s="81">
        <v>78</v>
      </c>
      <c r="B123" s="82" t="s">
        <v>754</v>
      </c>
      <c r="C123" s="82" t="s">
        <v>755</v>
      </c>
      <c r="D123" s="81" t="s">
        <v>756</v>
      </c>
      <c r="E123" s="83">
        <v>27388.959999999999</v>
      </c>
      <c r="F123" s="83"/>
      <c r="G123" s="83" t="s">
        <v>757</v>
      </c>
      <c r="H123" s="84" t="s">
        <v>758</v>
      </c>
      <c r="I123" s="85">
        <v>1101.97</v>
      </c>
      <c r="J123" s="83"/>
      <c r="K123" s="83"/>
      <c r="L123" s="83">
        <v>1101.97</v>
      </c>
      <c r="M123" s="83"/>
      <c r="N123" s="83"/>
    </row>
    <row r="124" spans="1:14" ht="56.25" x14ac:dyDescent="0.2">
      <c r="A124" s="81">
        <v>79</v>
      </c>
      <c r="B124" s="82" t="s">
        <v>759</v>
      </c>
      <c r="C124" s="82" t="s">
        <v>760</v>
      </c>
      <c r="D124" s="81">
        <v>34.4</v>
      </c>
      <c r="E124" s="83">
        <v>70.599999999999994</v>
      </c>
      <c r="F124" s="83"/>
      <c r="G124" s="83" t="s">
        <v>761</v>
      </c>
      <c r="H124" s="84" t="s">
        <v>762</v>
      </c>
      <c r="I124" s="85">
        <v>28113.94</v>
      </c>
      <c r="J124" s="83"/>
      <c r="K124" s="83"/>
      <c r="L124" s="83">
        <v>28113.94</v>
      </c>
      <c r="M124" s="83"/>
      <c r="N124" s="83"/>
    </row>
    <row r="125" spans="1:14" ht="56.25" x14ac:dyDescent="0.2">
      <c r="A125" s="81">
        <v>80</v>
      </c>
      <c r="B125" s="82" t="s">
        <v>759</v>
      </c>
      <c r="C125" s="82" t="s">
        <v>760</v>
      </c>
      <c r="D125" s="81">
        <v>0.74</v>
      </c>
      <c r="E125" s="83">
        <v>70.599999999999994</v>
      </c>
      <c r="F125" s="83"/>
      <c r="G125" s="83" t="s">
        <v>761</v>
      </c>
      <c r="H125" s="84" t="s">
        <v>762</v>
      </c>
      <c r="I125" s="85">
        <v>604.78</v>
      </c>
      <c r="J125" s="83"/>
      <c r="K125" s="83"/>
      <c r="L125" s="83">
        <v>604.78</v>
      </c>
      <c r="M125" s="83"/>
      <c r="N125" s="83"/>
    </row>
    <row r="126" spans="1:14" ht="56.25" x14ac:dyDescent="0.2">
      <c r="A126" s="86">
        <v>81</v>
      </c>
      <c r="B126" s="87" t="s">
        <v>763</v>
      </c>
      <c r="C126" s="87" t="s">
        <v>764</v>
      </c>
      <c r="D126" s="86" t="s">
        <v>765</v>
      </c>
      <c r="E126" s="88">
        <v>200.85</v>
      </c>
      <c r="F126" s="88"/>
      <c r="G126" s="88" t="s">
        <v>766</v>
      </c>
      <c r="H126" s="89" t="s">
        <v>767</v>
      </c>
      <c r="I126" s="90">
        <v>46.61</v>
      </c>
      <c r="J126" s="88"/>
      <c r="K126" s="88"/>
      <c r="L126" s="88">
        <v>46.61</v>
      </c>
      <c r="M126" s="88"/>
      <c r="N126" s="88"/>
    </row>
    <row r="127" spans="1:14" x14ac:dyDescent="0.2">
      <c r="A127" s="137" t="s">
        <v>375</v>
      </c>
      <c r="B127" s="132"/>
      <c r="C127" s="132"/>
      <c r="D127" s="132"/>
      <c r="E127" s="132"/>
      <c r="F127" s="132"/>
      <c r="G127" s="132"/>
      <c r="H127" s="132"/>
      <c r="I127" s="85">
        <v>1111988.81</v>
      </c>
      <c r="J127" s="83"/>
      <c r="K127" s="83"/>
      <c r="L127" s="83">
        <v>1111988.81</v>
      </c>
      <c r="M127" s="83"/>
      <c r="N127" s="83"/>
    </row>
    <row r="128" spans="1:14" x14ac:dyDescent="0.2">
      <c r="A128" s="133" t="s">
        <v>768</v>
      </c>
      <c r="B128" s="134"/>
      <c r="C128" s="134"/>
      <c r="D128" s="134"/>
      <c r="E128" s="134"/>
      <c r="F128" s="134"/>
      <c r="G128" s="134"/>
      <c r="H128" s="134"/>
      <c r="I128" s="91">
        <v>1111988.81</v>
      </c>
      <c r="J128" s="92"/>
      <c r="K128" s="92"/>
      <c r="L128" s="92"/>
      <c r="M128" s="88"/>
      <c r="N128" s="88"/>
    </row>
    <row r="129" spans="1:14" ht="17.850000000000001" customHeight="1" x14ac:dyDescent="0.2">
      <c r="A129" s="138" t="s">
        <v>769</v>
      </c>
      <c r="B129" s="124"/>
      <c r="C129" s="124"/>
      <c r="D129" s="124"/>
      <c r="E129" s="124"/>
      <c r="F129" s="124"/>
      <c r="G129" s="124"/>
      <c r="H129" s="124"/>
      <c r="I129" s="124"/>
      <c r="J129" s="124"/>
      <c r="K129" s="124"/>
      <c r="L129" s="124"/>
      <c r="M129" s="124"/>
      <c r="N129" s="124"/>
    </row>
    <row r="130" spans="1:14" ht="102" customHeight="1" x14ac:dyDescent="0.2">
      <c r="A130" s="86">
        <v>82</v>
      </c>
      <c r="B130" s="87" t="s">
        <v>770</v>
      </c>
      <c r="C130" s="87" t="s">
        <v>771</v>
      </c>
      <c r="D130" s="86">
        <v>4</v>
      </c>
      <c r="E130" s="88">
        <v>2528.48</v>
      </c>
      <c r="F130" s="88"/>
      <c r="G130" s="88" t="s">
        <v>772</v>
      </c>
      <c r="H130" s="89" t="s">
        <v>773</v>
      </c>
      <c r="I130" s="90">
        <v>55525.42</v>
      </c>
      <c r="J130" s="88"/>
      <c r="K130" s="88"/>
      <c r="L130" s="88" t="s">
        <v>774</v>
      </c>
      <c r="M130" s="88"/>
      <c r="N130" s="88"/>
    </row>
    <row r="131" spans="1:14" x14ac:dyDescent="0.2">
      <c r="A131" s="137" t="s">
        <v>375</v>
      </c>
      <c r="B131" s="132"/>
      <c r="C131" s="132"/>
      <c r="D131" s="132"/>
      <c r="E131" s="132"/>
      <c r="F131" s="132"/>
      <c r="G131" s="132"/>
      <c r="H131" s="132"/>
      <c r="I131" s="85">
        <v>55525.42</v>
      </c>
      <c r="J131" s="83"/>
      <c r="K131" s="83"/>
      <c r="L131" s="83"/>
      <c r="M131" s="83"/>
      <c r="N131" s="83"/>
    </row>
    <row r="132" spans="1:14" x14ac:dyDescent="0.2">
      <c r="A132" s="133" t="s">
        <v>775</v>
      </c>
      <c r="B132" s="134"/>
      <c r="C132" s="134"/>
      <c r="D132" s="134"/>
      <c r="E132" s="134"/>
      <c r="F132" s="134"/>
      <c r="G132" s="134"/>
      <c r="H132" s="134"/>
      <c r="I132" s="91">
        <v>55525.42</v>
      </c>
      <c r="J132" s="88"/>
      <c r="K132" s="88"/>
      <c r="L132" s="88"/>
      <c r="M132" s="88"/>
      <c r="N132" s="88"/>
    </row>
    <row r="133" spans="1:14" ht="33.75" x14ac:dyDescent="0.2">
      <c r="A133" s="131" t="s">
        <v>776</v>
      </c>
      <c r="B133" s="132"/>
      <c r="C133" s="132"/>
      <c r="D133" s="132"/>
      <c r="E133" s="132"/>
      <c r="F133" s="132"/>
      <c r="G133" s="132"/>
      <c r="H133" s="132"/>
      <c r="I133" s="93">
        <v>1640309.07</v>
      </c>
      <c r="J133" s="93">
        <v>197012.73</v>
      </c>
      <c r="K133" s="93" t="s">
        <v>777</v>
      </c>
      <c r="L133" s="93">
        <v>1135117.4099999999</v>
      </c>
      <c r="M133" s="93"/>
      <c r="N133" s="93" t="s">
        <v>778</v>
      </c>
    </row>
    <row r="134" spans="1:14" x14ac:dyDescent="0.2">
      <c r="A134" s="131" t="s">
        <v>378</v>
      </c>
      <c r="B134" s="132"/>
      <c r="C134" s="132"/>
      <c r="D134" s="132"/>
      <c r="E134" s="132"/>
      <c r="F134" s="132"/>
      <c r="G134" s="132"/>
      <c r="H134" s="132"/>
      <c r="I134" s="93">
        <v>253946.23999999999</v>
      </c>
      <c r="J134" s="93"/>
      <c r="K134" s="93"/>
      <c r="L134" s="93"/>
      <c r="M134" s="93"/>
      <c r="N134" s="93"/>
    </row>
    <row r="135" spans="1:14" x14ac:dyDescent="0.2">
      <c r="A135" s="123" t="s">
        <v>779</v>
      </c>
      <c r="B135" s="124"/>
      <c r="C135" s="124"/>
      <c r="D135" s="124"/>
      <c r="E135" s="124"/>
      <c r="F135" s="124"/>
      <c r="G135" s="124"/>
      <c r="H135" s="124"/>
      <c r="I135" s="94"/>
      <c r="J135" s="94"/>
      <c r="K135" s="94"/>
      <c r="L135" s="94"/>
      <c r="M135" s="94"/>
      <c r="N135" s="94"/>
    </row>
    <row r="136" spans="1:14" ht="33.75" x14ac:dyDescent="0.2">
      <c r="A136" s="131" t="s">
        <v>780</v>
      </c>
      <c r="B136" s="132"/>
      <c r="C136" s="132"/>
      <c r="D136" s="132"/>
      <c r="E136" s="132"/>
      <c r="F136" s="132"/>
      <c r="G136" s="132"/>
      <c r="H136" s="132"/>
      <c r="I136" s="93">
        <v>441669.35</v>
      </c>
      <c r="J136" s="93"/>
      <c r="K136" s="93"/>
      <c r="L136" s="93"/>
      <c r="M136" s="93"/>
      <c r="N136" s="93" t="s">
        <v>781</v>
      </c>
    </row>
    <row r="137" spans="1:14" ht="33.75" x14ac:dyDescent="0.2">
      <c r="A137" s="131" t="s">
        <v>782</v>
      </c>
      <c r="B137" s="132"/>
      <c r="C137" s="132"/>
      <c r="D137" s="132"/>
      <c r="E137" s="132"/>
      <c r="F137" s="132"/>
      <c r="G137" s="132"/>
      <c r="H137" s="132"/>
      <c r="I137" s="93">
        <v>1390372.05</v>
      </c>
      <c r="J137" s="93"/>
      <c r="K137" s="93"/>
      <c r="L137" s="93"/>
      <c r="M137" s="93"/>
      <c r="N137" s="93" t="s">
        <v>783</v>
      </c>
    </row>
    <row r="138" spans="1:14" x14ac:dyDescent="0.2">
      <c r="A138" s="131" t="s">
        <v>784</v>
      </c>
      <c r="B138" s="132"/>
      <c r="C138" s="132"/>
      <c r="D138" s="132"/>
      <c r="E138" s="132"/>
      <c r="F138" s="132"/>
      <c r="G138" s="132"/>
      <c r="H138" s="132"/>
      <c r="I138" s="93">
        <v>55525.42</v>
      </c>
      <c r="J138" s="93"/>
      <c r="K138" s="93"/>
      <c r="L138" s="93"/>
      <c r="M138" s="93"/>
      <c r="N138" s="93"/>
    </row>
    <row r="139" spans="1:14" x14ac:dyDescent="0.2">
      <c r="A139" s="131" t="s">
        <v>785</v>
      </c>
      <c r="B139" s="132"/>
      <c r="C139" s="132"/>
      <c r="D139" s="132"/>
      <c r="E139" s="132"/>
      <c r="F139" s="132"/>
      <c r="G139" s="132"/>
      <c r="H139" s="132"/>
      <c r="I139" s="93">
        <v>6688.49</v>
      </c>
      <c r="J139" s="93"/>
      <c r="K139" s="93"/>
      <c r="L139" s="93"/>
      <c r="M139" s="93"/>
      <c r="N139" s="93">
        <v>11.38</v>
      </c>
    </row>
    <row r="140" spans="1:14" ht="33.75" x14ac:dyDescent="0.2">
      <c r="A140" s="131" t="s">
        <v>786</v>
      </c>
      <c r="B140" s="132"/>
      <c r="C140" s="132"/>
      <c r="D140" s="132"/>
      <c r="E140" s="132"/>
      <c r="F140" s="132"/>
      <c r="G140" s="132"/>
      <c r="H140" s="132"/>
      <c r="I140" s="93">
        <v>1894255.31</v>
      </c>
      <c r="J140" s="93"/>
      <c r="K140" s="93"/>
      <c r="L140" s="93"/>
      <c r="M140" s="93"/>
      <c r="N140" s="93" t="s">
        <v>778</v>
      </c>
    </row>
    <row r="141" spans="1:14" ht="24" customHeight="1" x14ac:dyDescent="0.2">
      <c r="A141" s="131" t="s">
        <v>787</v>
      </c>
      <c r="B141" s="132"/>
      <c r="C141" s="132"/>
      <c r="D141" s="132"/>
      <c r="E141" s="132"/>
      <c r="F141" s="132"/>
      <c r="G141" s="132"/>
      <c r="H141" s="132"/>
      <c r="I141" s="93">
        <v>1990862.33</v>
      </c>
      <c r="J141" s="93"/>
      <c r="K141" s="93"/>
      <c r="L141" s="93"/>
      <c r="M141" s="93"/>
      <c r="N141" s="93"/>
    </row>
    <row r="142" spans="1:14" ht="33.75" x14ac:dyDescent="0.2">
      <c r="A142" s="123" t="s">
        <v>788</v>
      </c>
      <c r="B142" s="124"/>
      <c r="C142" s="124"/>
      <c r="D142" s="124"/>
      <c r="E142" s="124"/>
      <c r="F142" s="124"/>
      <c r="G142" s="124"/>
      <c r="H142" s="124"/>
      <c r="I142" s="94">
        <v>1990862.33</v>
      </c>
      <c r="J142" s="94"/>
      <c r="K142" s="94"/>
      <c r="L142" s="94"/>
      <c r="M142" s="94"/>
      <c r="N142" s="94" t="s">
        <v>778</v>
      </c>
    </row>
    <row r="143" spans="1:14" x14ac:dyDescent="0.2">
      <c r="A143" s="66"/>
      <c r="B143" s="67"/>
      <c r="C143" s="67"/>
      <c r="D143" s="66"/>
      <c r="E143" s="68"/>
      <c r="F143" s="68"/>
      <c r="G143" s="68"/>
      <c r="H143" s="68"/>
      <c r="I143" s="69"/>
      <c r="J143" s="68"/>
      <c r="K143" s="68"/>
      <c r="L143" s="68"/>
      <c r="M143" s="68"/>
      <c r="N143" s="70"/>
    </row>
    <row r="144" spans="1:14" x14ac:dyDescent="0.2">
      <c r="A144" s="66"/>
      <c r="B144" s="67"/>
      <c r="C144" s="67"/>
      <c r="D144" s="66"/>
      <c r="E144" s="68"/>
      <c r="F144" s="68"/>
      <c r="G144" s="68"/>
      <c r="H144" s="68"/>
      <c r="I144" s="69"/>
      <c r="J144" s="68"/>
      <c r="K144" s="68"/>
      <c r="L144" s="68"/>
      <c r="M144" s="68"/>
      <c r="N144" s="70"/>
    </row>
    <row r="145" spans="1:14" x14ac:dyDescent="0.2">
      <c r="A145" s="66"/>
      <c r="B145" s="71" t="s">
        <v>796</v>
      </c>
      <c r="C145" s="46"/>
      <c r="D145" s="66"/>
      <c r="E145" s="68"/>
      <c r="F145" s="46"/>
      <c r="G145" s="71"/>
      <c r="H145" s="71"/>
      <c r="I145" s="71" t="s">
        <v>797</v>
      </c>
      <c r="J145" s="68"/>
      <c r="K145" s="68"/>
      <c r="L145" s="68"/>
      <c r="M145" s="68"/>
      <c r="N145" s="70"/>
    </row>
    <row r="146" spans="1:14" x14ac:dyDescent="0.2">
      <c r="A146" s="72"/>
      <c r="B146" s="72"/>
      <c r="C146" s="72"/>
      <c r="D146" s="72"/>
      <c r="E146" s="73"/>
      <c r="F146" s="73"/>
      <c r="G146" s="73"/>
      <c r="H146" s="73"/>
      <c r="I146" s="73"/>
      <c r="J146" s="73"/>
      <c r="K146" s="73"/>
      <c r="L146" s="73"/>
      <c r="M146" s="73"/>
      <c r="N146" s="70"/>
    </row>
    <row r="147" spans="1:14" x14ac:dyDescent="0.2">
      <c r="A147" s="52"/>
      <c r="B147" s="52"/>
      <c r="C147" s="52"/>
      <c r="D147" s="52"/>
      <c r="E147" s="53"/>
      <c r="F147" s="53"/>
      <c r="G147" s="53"/>
      <c r="H147" s="53"/>
      <c r="I147" s="53"/>
      <c r="J147" s="53"/>
      <c r="K147" s="53"/>
      <c r="L147" s="53"/>
      <c r="M147" s="53"/>
      <c r="N147" s="51"/>
    </row>
    <row r="149" spans="1:14" x14ac:dyDescent="0.2">
      <c r="B149" s="52"/>
    </row>
  </sheetData>
  <mergeCells count="61">
    <mergeCell ref="A15:A18"/>
    <mergeCell ref="D15:D18"/>
    <mergeCell ref="C15:C18"/>
    <mergeCell ref="B15:B18"/>
    <mergeCell ref="H15:H18"/>
    <mergeCell ref="C11:E11"/>
    <mergeCell ref="D12:E12"/>
    <mergeCell ref="G17:G18"/>
    <mergeCell ref="M15:N16"/>
    <mergeCell ref="E15:G16"/>
    <mergeCell ref="I15:L16"/>
    <mergeCell ref="M17:M18"/>
    <mergeCell ref="I17:I18"/>
    <mergeCell ref="J17:J18"/>
    <mergeCell ref="L17:L18"/>
    <mergeCell ref="N17:N18"/>
    <mergeCell ref="A20:N20"/>
    <mergeCell ref="A21:N21"/>
    <mergeCell ref="A33:H33"/>
    <mergeCell ref="A34:H34"/>
    <mergeCell ref="A35:H35"/>
    <mergeCell ref="A36:N36"/>
    <mergeCell ref="A37:N37"/>
    <mergeCell ref="A47:N47"/>
    <mergeCell ref="A61:H61"/>
    <mergeCell ref="A62:H62"/>
    <mergeCell ref="A63:H63"/>
    <mergeCell ref="A64:N64"/>
    <mergeCell ref="A65:N65"/>
    <mergeCell ref="A77:N77"/>
    <mergeCell ref="A82:H82"/>
    <mergeCell ref="A83:H83"/>
    <mergeCell ref="A84:H84"/>
    <mergeCell ref="A85:N85"/>
    <mergeCell ref="A86:N86"/>
    <mergeCell ref="A90:N90"/>
    <mergeCell ref="A127:H127"/>
    <mergeCell ref="A128:H128"/>
    <mergeCell ref="A129:N129"/>
    <mergeCell ref="A131:H131"/>
    <mergeCell ref="A93:H93"/>
    <mergeCell ref="A94:H94"/>
    <mergeCell ref="A95:H95"/>
    <mergeCell ref="A96:N96"/>
    <mergeCell ref="A97:N97"/>
    <mergeCell ref="A142:H142"/>
    <mergeCell ref="A4:C6"/>
    <mergeCell ref="A10:N10"/>
    <mergeCell ref="D7:H7"/>
    <mergeCell ref="D8:H8"/>
    <mergeCell ref="A137:H137"/>
    <mergeCell ref="A138:H138"/>
    <mergeCell ref="A139:H139"/>
    <mergeCell ref="A140:H140"/>
    <mergeCell ref="A141:H141"/>
    <mergeCell ref="A132:H132"/>
    <mergeCell ref="A133:H133"/>
    <mergeCell ref="A134:H134"/>
    <mergeCell ref="A135:H135"/>
    <mergeCell ref="A136:H136"/>
    <mergeCell ref="A116:N116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57" t="s">
        <v>232</v>
      </c>
      <c r="B1" s="158"/>
      <c r="C1" s="158"/>
      <c r="D1" s="158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pto1</cp:lastModifiedBy>
  <cp:lastPrinted>2011-04-13T04:24:19Z</cp:lastPrinted>
  <dcterms:created xsi:type="dcterms:W3CDTF">2003-01-28T12:33:10Z</dcterms:created>
  <dcterms:modified xsi:type="dcterms:W3CDTF">2022-02-12T08:06:47Z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