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'Лок.См.Расч.Баз.-Инд.Методом'!$19:$19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_xlnm.Print_Area" localSheetId="0">'Лок.См.Расч.Баз.-Инд.Методом'!$A$1:$N$80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2" i="5" l="1"/>
</calcChain>
</file>

<file path=xl/comments1.xml><?xml version="1.0" encoding="utf-8"?>
<comments xmlns="http://schemas.openxmlformats.org/spreadsheetml/2006/main">
  <authors>
    <author>1</author>
    <author>Proba</author>
    <author>&lt;&gt;</author>
    <author>wall</author>
    <author>Rus</author>
  </authors>
  <commentLis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4" authorId="0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9" authorId="2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9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19" authorId="2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1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6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6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6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6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6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6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7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7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<sst xmlns="http://schemas.openxmlformats.org/spreadsheetml/2006/main" count="594" uniqueCount="552">
  <si>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</si>
  <si>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</si>
  <si>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</si>
  <si>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</si>
  <si>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</si>
  <si>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</si>
  <si>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</si>
  <si>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</si>
  <si>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</si>
  <si>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</si>
  <si>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</si>
  <si>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</si>
  <si>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</si>
  <si>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</si>
  <si>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</si>
  <si>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</si>
  <si>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</si>
  <si>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</si>
  <si>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</si>
  <si>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</si>
  <si>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</si>
  <si>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</si>
  <si>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</si>
  <si>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</si>
  <si>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</si>
  <si>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</si>
  <si>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</si>
  <si>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</si>
  <si>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</si>
  <si>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</si>
  <si>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</si>
  <si>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</si>
  <si>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</si>
  <si>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</si>
  <si>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</si>
  <si>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</si>
  <si>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</si>
  <si>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</si>
  <si>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</si>
  <si>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</si>
  <si>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</si>
  <si>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</si>
  <si>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</si>
  <si>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</si>
  <si>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</si>
  <si>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</si>
  <si>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</si>
  <si>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</si>
  <si>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</si>
  <si>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</si>
  <si>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</si>
  <si>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</si>
  <si>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</si>
  <si>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</si>
  <si>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</si>
  <si>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</si>
  <si>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</si>
  <si>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</si>
  <si>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</si>
  <si>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</si>
  <si>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</si>
  <si>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</si>
  <si>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</si>
  <si>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</si>
  <si>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</si>
  <si>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</si>
  <si>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</si>
  <si>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</si>
  <si>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</si>
  <si>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</si>
  <si>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</si>
  <si>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</si>
  <si>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</si>
  <si>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</si>
  <si>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</si>
  <si>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</si>
  <si>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</si>
  <si>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</si>
  <si>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</si>
  <si>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</si>
  <si>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</si>
  <si>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</si>
  <si>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</si>
  <si>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</si>
  <si>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</si>
  <si>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</si>
  <si>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</si>
  <si>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</si>
  <si>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</si>
  <si>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</si>
  <si>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</si>
  <si>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</si>
  <si>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</si>
  <si>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</si>
  <si>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</si>
  <si>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</si>
  <si>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</si>
  <si>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</si>
  <si>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</si>
  <si>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</si>
  <si>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</si>
  <si>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</si>
  <si>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</si>
  <si>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</si>
  <si>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</si>
  <si>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</si>
  <si>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</si>
  <si>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</si>
  <si>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</si>
  <si>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</si>
  <si>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</si>
  <si>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</si>
  <si>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</si>
  <si>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</si>
  <si>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</si>
  <si>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</si>
  <si>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</si>
  <si>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</si>
  <si>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</si>
  <si>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</si>
  <si>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</si>
  <si>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</si>
  <si>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</si>
  <si>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</si>
  <si>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</si>
  <si>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</si>
  <si>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</si>
  <si>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</si>
  <si>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</si>
  <si>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</si>
  <si>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</si>
  <si>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</si>
  <si>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</si>
  <si>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</si>
  <si>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</si>
  <si>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</si>
  <si>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</si>
  <si>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</si>
  <si>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</si>
  <si>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</si>
  <si>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</si>
  <si>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</si>
  <si>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</si>
  <si>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</si>
  <si>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</si>
  <si>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</si>
  <si>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</si>
  <si>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</si>
  <si>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</si>
  <si>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</si>
  <si>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</si>
  <si>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</si>
  <si>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</si>
  <si>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</si>
  <si>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</si>
  <si>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</si>
  <si>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</si>
  <si>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</si>
  <si>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</si>
  <si>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</si>
  <si>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</si>
  <si>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</si>
  <si>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</si>
  <si>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</si>
  <si>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</si>
  <si>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</si>
  <si>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</si>
  <si>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</si>
  <si>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</si>
  <si>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</si>
  <si>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</si>
  <si>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</si>
  <si>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</si>
  <si>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</si>
  <si>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</si>
  <si>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</si>
  <si>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</si>
  <si>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</si>
  <si>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</si>
  <si>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</si>
  <si>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</si>
  <si>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</si>
  <si>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</si>
  <si>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</si>
  <si>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</si>
  <si>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</si>
  <si>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</si>
  <si>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</si>
  <si>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</si>
  <si>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</si>
  <si>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</si>
  <si>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</si>
  <si>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</si>
  <si>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</si>
  <si>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</si>
  <si>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</si>
  <si>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</si>
  <si>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</si>
  <si>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</si>
  <si>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</si>
  <si>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</si>
  <si>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</si>
  <si>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</si>
  <si>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</si>
  <si>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</si>
  <si>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</si>
  <si>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</si>
  <si>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</si>
  <si>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</si>
  <si>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</si>
  <si>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</si>
  <si>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</si>
  <si>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</si>
  <si>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</si>
  <si>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</si>
  <si>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</si>
  <si>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</si>
  <si>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</si>
  <si>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</si>
  <si>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</si>
  <si>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</si>
  <si>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</si>
  <si>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</si>
  <si>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</si>
  <si>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</si>
  <si>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</si>
  <si>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</si>
  <si>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</si>
  <si>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</si>
  <si>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</si>
  <si>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</si>
  <si>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</si>
  <si>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</si>
  <si>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</si>
  <si>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</si>
  <si>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</si>
  <si>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</si>
  <si>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</si>
  <si>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</si>
  <si>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</si>
  <si>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</si>
  <si>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</si>
  <si>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</si>
  <si>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</si>
  <si>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</si>
  <si>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</si>
  <si>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</si>
  <si>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</si>
  <si>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</si>
  <si>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</si>
  <si>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</si>
  <si>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</si>
  <si>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</si>
  <si>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</si>
  <si>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</si>
  <si>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</si>
  <si>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</si>
  <si>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</si>
  <si>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</si>
  <si>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</si>
  <si>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</si>
  <si>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</si>
  <si>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</si>
  <si>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</si>
  <si>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</si>
  <si>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</si>
  <si>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</si>
  <si>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</si>
  <si>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</si>
  <si>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</si>
  <si>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</si>
  <si>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</si>
  <si>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</si>
  <si>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</si>
  <si>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</si>
  <si>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</si>
  <si>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</si>
  <si>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</si>
  <si>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</si>
  <si>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</si>
  <si>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</si>
  <si>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</si>
  <si>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</si>
  <si>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</si>
  <si>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</si>
  <si>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</si>
  <si>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</si>
  <si>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</si>
  <si>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</si>
  <si>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</si>
  <si>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</si>
  <si>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</si>
  <si>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</si>
  <si>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</si>
  <si>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</si>
  <si>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</si>
  <si>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</si>
  <si>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</si>
  <si>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</si>
  <si>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</si>
  <si>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</si>
  <si>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</si>
  <si>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</si>
  <si>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</si>
  <si>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</si>
  <si>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</si>
  <si>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</si>
  <si>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</si>
  <si>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</si>
  <si>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</si>
  <si>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</si>
  <si>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</si>
  <si>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</si>
  <si>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</si>
  <si>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</si>
  <si>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Монтажные работы</t>
  </si>
  <si>
    <t>ФЕРм08-02-142-01
-------------------------------
Приказ Минстроя России от 26.12.2019 №876/пр</t>
  </si>
  <si>
    <t xml:space="preserve">Устройство постели при одном кабеле в траншее
------------------------------------------------------
100 м
------------------------------------------------------
НР 97% от ФОТ
СП 51%*0 от ФОТ
 </t>
  </si>
  <si>
    <t>1,41
------------------
141/100</t>
  </si>
  <si>
    <t>307,09
------------------
49,82</t>
  </si>
  <si>
    <t>256,27
----------------
45,24</t>
  </si>
  <si>
    <t xml:space="preserve">1
------------------
 </t>
  </si>
  <si>
    <t xml:space="preserve">55.140 Устройство постели для кабеля (4кв. 2021г. ФЕР-2020): ОЗП=27,93; ЭМ=13,25; ЗПМ=27,93; МАТ=8,66 </t>
  </si>
  <si>
    <t>4787,76
-----------------
1781,61</t>
  </si>
  <si>
    <t>5,3
---------------
3,9</t>
  </si>
  <si>
    <t>7,47
----------------
5,5</t>
  </si>
  <si>
    <t>ФЕРм08-02-142-02
-------------------------------
Приказ Минстроя России от 26.12.2019 №876/пр</t>
  </si>
  <si>
    <t xml:space="preserve">На каждый последующий кабель добавлять к расценке 08-02-142-01
------------------------------------------------------
100 м
------------------------------------------------------
НР 97% от ФОТ
СП 51%*0 от ФОТ
 </t>
  </si>
  <si>
    <t>24,34
------------------
18,71</t>
  </si>
  <si>
    <t>5,26
----------------
0,93</t>
  </si>
  <si>
    <t xml:space="preserve">0,37
------------------
 </t>
  </si>
  <si>
    <t>98,27
-----------------
36,62</t>
  </si>
  <si>
    <t>1,99
---------------
0,08</t>
  </si>
  <si>
    <t>2,81
----------------
0,11</t>
  </si>
  <si>
    <t>ФЕРм08-02-143-05
-------------------------------
Приказ Минстроя России от 09.02.2021 №51/пр.</t>
  </si>
  <si>
    <t xml:space="preserve">Покрытие кабеля, проложенного в траншее: лентой сигнальной
------------------------------------------------------
100 м
------------------------------------------------------
НР 97% от ФОТ
СП 51%*0 от ФОТ
 </t>
  </si>
  <si>
    <t>2,82
------------------
282/100</t>
  </si>
  <si>
    <t>5,24
------------------
3,85</t>
  </si>
  <si>
    <t>1,31
----------------
0,23</t>
  </si>
  <si>
    <t xml:space="preserve">0,08
------------------
 </t>
  </si>
  <si>
    <t xml:space="preserve">55.142 Покрытие кабеля, проложенного в траншее: лентой сигнальной (4кв. 2021г. ФЕР-2020): ОЗП=27,93; ЭМ=13,29; ЗПМ=27,93; МАТ=8,63 </t>
  </si>
  <si>
    <t>49,1
-----------------
18,12</t>
  </si>
  <si>
    <t>0,48
---------------
0,02</t>
  </si>
  <si>
    <t>1,35
----------------
0,06</t>
  </si>
  <si>
    <t>ФЕРм08-02-141-04
-------------------------------
Приказ Минстроя России от 26.12.2019 №876/пр</t>
  </si>
  <si>
    <t xml:space="preserve">Кабель до 35 кВ в готовых траншеях без покрытий, масса 1 м: до 6 кг
------------------------------------------------------
100 м
------------------------------------------------------
НР 97% от ФОТ
СП 51%*0 от ФОТ
 </t>
  </si>
  <si>
    <t>508,16
------------------
163,94</t>
  </si>
  <si>
    <t>270,03
----------------
33,13</t>
  </si>
  <si>
    <t xml:space="preserve">74,19
------------------
 </t>
  </si>
  <si>
    <t xml:space="preserve">55.139 Кабельные линии до 35 кВ в готовых траншеях без покрытий (4кв. 2021г. ФЕР-2020): ОЗП=27,93; ЭМ=13,89; ЗПМ=27,93; МАТ=10,95 </t>
  </si>
  <si>
    <t>10577,02
-----------------
2609,4</t>
  </si>
  <si>
    <t>17,44
---------------
2,64</t>
  </si>
  <si>
    <t>49,18
----------------
7,44</t>
  </si>
  <si>
    <t>ФЕРм08-02-160-04
-------------------------------
Приказ Минстроя России от 26.12.2019 №876/пр</t>
  </si>
  <si>
    <t xml:space="preserve">Заделка концевая эпоксидная для 3-5-жильного кабеля напряжением до 10 кВ, сечение одной жилы до 185 мм2
------------------------------------------------------
шт
------------------------------------------------------
НР 97% от ФОТ
СП 51%*0 от ФОТ
 </t>
  </si>
  <si>
    <t>31,4
------------------
26,13</t>
  </si>
  <si>
    <t xml:space="preserve">5,27
------------------
 </t>
  </si>
  <si>
    <t xml:space="preserve">55.173 Заделка концевая эпоксидная для 3-4-жильного кабеля (4кв. 2021г. ФЕР-2020): ОЗП=27,93; МАТ=13,08 </t>
  </si>
  <si>
    <t>ФЕРм08-02-148-04
-------------------------------
Приказ Минстроя России от 26.12.2019 №876/пр</t>
  </si>
  <si>
    <t xml:space="preserve">Кабель до 35 кВ в проложенных трубах, блоках и коробах, масса 1 м кабеля: до 6 кг
------------------------------------------------------
100 м
------------------------------------------------------
НР 97% от ФОТ
СП 51%*0 от ФОТ
 </t>
  </si>
  <si>
    <t>0,66
------------------
(6*2+15*2+12*2)/100</t>
  </si>
  <si>
    <t>332,39
------------------
216,58</t>
  </si>
  <si>
    <t>76,32
----------------
5,02</t>
  </si>
  <si>
    <t xml:space="preserve">39,49
------------------
 </t>
  </si>
  <si>
    <t xml:space="preserve">55.151 Кабели до 35 кв в проложенных трубах, блоках и коробах (4кв. 2021г. ФЕР-2020): ОЗП=27,93; ЭМ=7,44; ЗПМ=27,93; МАТ=8,63 </t>
  </si>
  <si>
    <t>374,76
-----------------
92,54</t>
  </si>
  <si>
    <t>23,04
---------------
0,4</t>
  </si>
  <si>
    <t>15,21
----------------
0,26</t>
  </si>
  <si>
    <t>ФЕРм08-02-145-04
-------------------------------
Приказ Минстроя России от 26.12.2019 №876/пр</t>
  </si>
  <si>
    <t xml:space="preserve">Кабель до 35 кВ, прокладываемый по дну канала без креплений, масса 1 м кабеля: до 6 кг
------------------------------------------------------
100 м
------------------------------------------------------
НР 97% от ФОТ
СП 51%*0 от ФОТ
 </t>
  </si>
  <si>
    <t>0,32
------------------
8*4/100</t>
  </si>
  <si>
    <t>192,93
------------------
96,26</t>
  </si>
  <si>
    <t>53,62
----------------
5,02</t>
  </si>
  <si>
    <t xml:space="preserve">43,05
------------------
 </t>
  </si>
  <si>
    <t xml:space="preserve">55.147 Кабели до 35 кВ, прокладываемые по дну канала без креплений (4кв. 2021г. ФЕР-2020): ОЗП=27,93; ЭМ=12,73; ЗПМ=27,93; МАТ=8,57 </t>
  </si>
  <si>
    <t>218,43
-----------------
44,87</t>
  </si>
  <si>
    <t>10,24
---------------
0,4</t>
  </si>
  <si>
    <t>3,28
----------------
0,13</t>
  </si>
  <si>
    <t>ФЕРм08-02-144-06
-------------------------------
Приказ Минстроя России от 26.12.2019 №876/пр</t>
  </si>
  <si>
    <t xml:space="preserve">Присоединение к зажимам жил проводов или кабелей сечением: до 150 мм2
------------------------------------------------------
100 шт
------------------------------------------------------
НР 97% от ФОТ
СП 51%*0 от ФОТ
 </t>
  </si>
  <si>
    <t>0,12
------------------
6*2/100</t>
  </si>
  <si>
    <t>217,84
------------------
213,57</t>
  </si>
  <si>
    <t xml:space="preserve">4,27
------------------
 </t>
  </si>
  <si>
    <t xml:space="preserve">55.146 Присоединение к зажимам жил проводов или кабелей (4кв. 2021г. ФЕР-2020): ОЗП=27,93; МАТ=8,66 </t>
  </si>
  <si>
    <t>Итого прямые затраты по разделу в текущих ценах</t>
  </si>
  <si>
    <t>16105,34
_________
4583,16</t>
  </si>
  <si>
    <t>93,15
________
13,5</t>
  </si>
  <si>
    <t>Накладные расходы</t>
  </si>
  <si>
    <t>Итого по разделу 1 Монтажные работы</t>
  </si>
  <si>
    <t>Раздел 2. Общестроительные работы</t>
  </si>
  <si>
    <t>ФЕР01-01-004-05
-------------------------------
Приказ Минстроя России от 26.12.2019 №876/пр</t>
  </si>
  <si>
    <t xml:space="preserve">Разработка грунта в отвал экскаваторами "драглайн" или "обратная лопата" с ковшом вместимостью: 0,25 м3, группа грунтов 2
------------------------------------------------------
1000 м3
------------------------------------------------------
НР 92% от ФОТ
СП 46%*0 от ФОТ
 </t>
  </si>
  <si>
    <t>0,117
------------------
117/1000</t>
  </si>
  <si>
    <t>3571,52
------------------
85,02</t>
  </si>
  <si>
    <t>3486,5
----------------
577,68</t>
  </si>
  <si>
    <t xml:space="preserve">
------------------
 </t>
  </si>
  <si>
    <t xml:space="preserve">1.2. Разработка грунта в отвал экскаваторами 'драглайн' или 'обратная лопата' (4кв. 2021г. ФЕР-2020): ОЗП=27,93; ЭМ=11,4; ЗПМ=27,93 </t>
  </si>
  <si>
    <t>4650,29
-----------------
1887,75</t>
  </si>
  <si>
    <t>10,9
---------------
49,8</t>
  </si>
  <si>
    <t>1,28
----------------
5,83</t>
  </si>
  <si>
    <t>ФЕР01-02-057-02
-------------------------------
Приказ Минстроя России от 26.12.2019 №876/пр</t>
  </si>
  <si>
    <t xml:space="preserve">Разработка грунта вручную в траншеях глубиной до 2 м без креплений с откосами, группа грунтов: 2
------------------------------------------------------
100 м3
------------------------------------------------------
НР 89% от ФОТ
СП 40%*0 от ФОТ
 </t>
  </si>
  <si>
    <t>0,288
------------------
28,8/100</t>
  </si>
  <si>
    <t>1201,2
------------------
1201,2</t>
  </si>
  <si>
    <t xml:space="preserve">1.192 Разработка грунта вручную в траншеях, копание ям вручную без креплений для стоек и столбов (4кв. 2021г. ФЕР-2020): ОЗП=27,93 </t>
  </si>
  <si>
    <t>ФЕР01-01-033-01
-------------------------------
Приказ Минстроя России от 26.12.2019 №876/пр</t>
  </si>
  <si>
    <t xml:space="preserve">Засыпка траншей и котлованов с перемещением грунта до 5 м бульдозерами мощностью: 59 кВт (80 л.с.), группа грунтов 1
------------------------------------------------------
1000 м3
------------------------------------------------------
НР 92% от ФОТ
СП 46%*0 от ФОТ
 </t>
  </si>
  <si>
    <t>410,94
----------------
80,16</t>
  </si>
  <si>
    <t xml:space="preserve">1.30. Засыпка траншей и котлованов бульдозерами мощностью 59; 79 кВт (80; 108 л.с.) (4кв. 2021г. ФЕР-2020); ЭМ=20,71; ЗПМ=27,93 </t>
  </si>
  <si>
    <t>995,74
-----------------
261,95</t>
  </si>
  <si>
    <t xml:space="preserve">
---------------
6,91</t>
  </si>
  <si>
    <t xml:space="preserve">
----------------
0,81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</si>
  <si>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</si>
  <si>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40%*0 от ФОТ
 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</si>
  <si>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</si>
  <si>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</si>
  <si>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ФЕР22-05-002-08
-------------------------------
Приказ Минстроя России от 26.12.2019 №876/пр</t>
  </si>
  <si>
    <t xml:space="preserve">Продавливание без разработки грунта (прокол) на длину: до 30 м труб диаметром 100 мм
------------------------------------------------------
100 м
------------------------------------------------------
НР 117% от ФОТ
СП 74%*0 от ФОТ
 </t>
  </si>
  <si>
    <t>0,24
------------------
12*2/100</t>
  </si>
  <si>
    <t>15017,55
------------------
1883,68</t>
  </si>
  <si>
    <t>13094,28
----------------
3365,54</t>
  </si>
  <si>
    <t xml:space="preserve">39,59
------------------
 </t>
  </si>
  <si>
    <t xml:space="preserve">22.100 Продавливание без разработки грунта (прокол) (4кв. 2021г. ФЕР-2020): ОЗП=27,93; ЭМ=14,52; ЗПМ=27,93; МАТ=15,63 </t>
  </si>
  <si>
    <t>45630,95
-----------------
22559,89</t>
  </si>
  <si>
    <t>193
---------------
247,48</t>
  </si>
  <si>
    <t>46,32
----------------
59,4</t>
  </si>
  <si>
    <t>ФЕР34-02-003-01
-------------------------------
Приказ Минстроя России от 26.12.2019 №876/пр</t>
  </si>
  <si>
    <t xml:space="preserve">Устройство трубопроводов из полиэтиленовых труб: до 2 отверстий
------------------------------------------------------
канал.км
------------------------------------------------------
НР 98% от ФОТ
СП 58%*0 от ФОТ
 </t>
  </si>
  <si>
    <t>0,042
------------------
(6*2+15*2)/1000</t>
  </si>
  <si>
    <t>64193,2
------------------
1125,18</t>
  </si>
  <si>
    <t xml:space="preserve">63068,02
------------------
 </t>
  </si>
  <si>
    <t xml:space="preserve">34.51 Устройство трубопроводов из полиэтиленовых труб (4кв. 2021г. ФЕР-2020): ОЗП=27,93; МАТ=3,87 </t>
  </si>
  <si>
    <t>ФЕРр68-12-4
-------------------------------
Приказ Минстроя России от 26.12.2019 №876/пр</t>
  </si>
  <si>
    <t xml:space="preserve">Разборка покрытий и оснований: асфальтобетонных с помощью молотков отбойных
------------------------------------------------------
100 м3
------------------------------------------------------
НР 102% от ФОТ
СП 54%*0 от ФОТ
 </t>
  </si>
  <si>
    <t>0,0945
------------------
35*1*0,27/100</t>
  </si>
  <si>
    <t>4978,77
------------------
1288,05</t>
  </si>
  <si>
    <t>3690,72
----------------
398,18</t>
  </si>
  <si>
    <t xml:space="preserve">97.24 Разборка покрытий и оснований: асфальтобетонных с помощью молотков отбойных (4кв. 2021г. ФЕР-2020): ОЗП=27,93; ЭМ=9,45; ЗПМ=27,93 </t>
  </si>
  <si>
    <t>3295,91
-----------------
1050,95</t>
  </si>
  <si>
    <t>155
---------------
39,05</t>
  </si>
  <si>
    <t>14,65
----------------
3,69</t>
  </si>
  <si>
    <t>ФЕР27-06-017-01
-------------------------------
Приказ Минстроя России от 01.06.2020 №294/пр</t>
  </si>
  <si>
    <t xml:space="preserve">Устройство оснований городских проездов толщиной слоя 16 см
------------------------------------------------------
1000 м2
------------------------------------------------------
НР 126% от ФОТ
СП 95%*0 от ФОТ
 </t>
  </si>
  <si>
    <t>0,035
------------------
35*1/1000</t>
  </si>
  <si>
    <t>5683,33
------------------
2333,58</t>
  </si>
  <si>
    <t>2085,98
----------------
166,44</t>
  </si>
  <si>
    <t xml:space="preserve">1263,77
------------------
 </t>
  </si>
  <si>
    <t xml:space="preserve">27.111 Устройство оснований городских проездов (4кв. 2021г. ФЕР-2020): ОЗП=27,93; ЭМ=10,58; ЗПМ=27,93; МАТ=13,97 </t>
  </si>
  <si>
    <t>772,44
-----------------
162,7</t>
  </si>
  <si>
    <t>267
---------------
14,5</t>
  </si>
  <si>
    <t>9,35
----------------
0,51</t>
  </si>
  <si>
    <t>ФЕР27-06-017-02
-------------------------------
Приказ Минстроя России от 01.06.2020 №294/пр</t>
  </si>
  <si>
    <t xml:space="preserve">На каждый 1 см изменения толщины слоя добавлять к расценке 27-06-017-01
------------------------------------------------------
1000 м2
(толщиной 20см к=4 ПЗ=4 (ОЗП=4; ЭМ=4 к расх.; ЗПМ=4; МАТ=4 к расх.; ТЗ=4; ТЗМ=4))
------------------------------------------------------
НР 126% от ФОТ
СП 95%*0 от ФОТ
 </t>
  </si>
  <si>
    <t>377,56
------------------
180,76</t>
  </si>
  <si>
    <t>17,12
----------------
2,48</t>
  </si>
  <si>
    <t xml:space="preserve">179,68
------------------
 </t>
  </si>
  <si>
    <t>6,34
-----------------
2,42</t>
  </si>
  <si>
    <t>20,68
---------------
0,2</t>
  </si>
  <si>
    <t>0,72
----------------
0,01</t>
  </si>
  <si>
    <t>ФЕР27-06-026-01
-------------------------------
Приказ Минстроя России от 26.12.2019 №876/пр</t>
  </si>
  <si>
    <t xml:space="preserve">Розлив вяжущих материалов
------------------------------------------------------
т
------------------------------------------------------
НР 126% от ФОТ
СП 95%*0 от ФОТ
 </t>
  </si>
  <si>
    <t>0,029995
------------------
35*1*0,000857</t>
  </si>
  <si>
    <t>39,1
----------------
7,15</t>
  </si>
  <si>
    <t xml:space="preserve">27.134 Розлив вяжущих материалов (4кв. 2021г. ФЕР-2020); ЭМ=13,74; ЗПМ=27,93 </t>
  </si>
  <si>
    <t>16,11
-----------------
5,99</t>
  </si>
  <si>
    <t xml:space="preserve">
---------------
0,66</t>
  </si>
  <si>
    <t xml:space="preserve">
----------------
0,02</t>
  </si>
  <si>
    <t>ФЕР27-06-020-01
-------------------------------
Приказ Минстроя России от 30.12.2016 №1039/пр</t>
  </si>
  <si>
    <t xml:space="preserve">Устройство покрытия толщиной 4 см из горячих асфальтобетонных смесей плотных мелкозернистых типа АБВ, плотность каменных материалов: 2,5-2,9 т/м3
------------------------------------------------------
1000 м2
------------------------------------------------------
НР 126% от ФОТ
СП 95%*0 от ФОТ
 </t>
  </si>
  <si>
    <t>2984,49
------------------
368,45</t>
  </si>
  <si>
    <t>2385,37
----------------
263,01</t>
  </si>
  <si>
    <t xml:space="preserve">230,67
------------------
 </t>
  </si>
  <si>
    <t xml:space="preserve">27.102 Устройство покрытия толщиной 4 см из горячих асфальтобетонных смесей (1кв. 2019г.): ОЗП=17,96; ЭМ=11,34; ЗПМ=17,96; МАТ=6,43 </t>
  </si>
  <si>
    <t>946,75
-----------------
165,33</t>
  </si>
  <si>
    <t>38,3
---------------
19,12</t>
  </si>
  <si>
    <t>1,34
----------------
0,67</t>
  </si>
  <si>
    <t>ФЕР27-06-021-01
-------------------------------
Приказ Минстроя России от 30.12.2016 №1039/пр</t>
  </si>
  <si>
    <t xml:space="preserve">На каждые 0,5 см изменения толщины покрытия добавлять или исключать: к расценке 27-06-020-01
------------------------------------------------------
1000 м2
(толщиной 7см к=6 ПЗ=6 (ОЗП=6; ЭМ=6 к расх.; ЗПМ=6; МАТ=6 к расх.; ТЗ=6; ТЗМ=6))
------------------------------------------------------
НР 126% от ФОТ
СП 95%*0 от ФОТ
 </t>
  </si>
  <si>
    <t>23,82
------------------
5,22</t>
  </si>
  <si>
    <t xml:space="preserve">27.103 Расценки для корректировки таблицы 27-06-020 при изменении толщины покрытия на 0,5 см (1кв. 2019г.): ОЗП=17,96; ЭМ=0,31; ЗПМ=17,96 </t>
  </si>
  <si>
    <t>ФССЦпг-01-01-01-043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</si>
  <si>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экскаваторами емкостью ковша до 0,5 м3
------------------------------------------------------
1 т груза
------------------------------------------------------
НР 100% от 
СП 60%*0 от 
 </t>
  </si>
  <si>
    <t>18,9
------------------
9,45*2</t>
  </si>
  <si>
    <t xml:space="preserve">Мусор строительный, экскаваторами емк,ковша 0,5 м3: погрузка (4кв. 2021г.); ЭМ=12,46 </t>
  </si>
  <si>
    <t>ФССЦпг-03-21-01-007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</si>
  <si>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 класс груза до 7 км
------------------------------------------------------
1 т груза
------------------------------------------------------
НР 0% от 
СП 0%*0 от 
 </t>
  </si>
  <si>
    <t xml:space="preserve">Перевозка грузов автомобилями-самосвалами грузоподъемностью 10 т, работающих вне карьера, на расстояние: до 7 км.: I класс груза (4кв. 2021г.); ЭМ=15,96 </t>
  </si>
  <si>
    <t>59675,26
_________
26096,98</t>
  </si>
  <si>
    <t>149,11
________
70,94</t>
  </si>
  <si>
    <t>Итого по разделу 2 Общестроительные работы</t>
  </si>
  <si>
    <t>Раздел 3. Пусконаладочные работы по КЛ-10кВ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</si>
  <si>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</si>
  <si>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36%*0 от ФОТ
 </t>
  </si>
  <si>
    <t>20,75
------------------
20,75</t>
  </si>
  <si>
    <t xml:space="preserve">Таблица 7 п.1.2 Индекс на пусконаладочные работы (4кв. 2021г.): ОЗП=27,93 </t>
  </si>
  <si>
    <t>ФЕРп01-12-027-01
-------------------------------
Приказ Минстроя России от 26.12.2019 №876/пр</t>
  </si>
  <si>
    <t xml:space="preserve">Испытание кабеля силового длиной до 500 м напряжением: до 10 кВ
------------------------------------------------------
испытание
------------------------------------------------------
НР 74% от ФОТ
СП 36%*0 от ФОТ
 </t>
  </si>
  <si>
    <t>55,71
------------------
55,71</t>
  </si>
  <si>
    <t>Итого по разделу 3 Пусконаладочные работы по КЛ-10кВ</t>
  </si>
  <si>
    <t>Раздел 4. Материалы по КЛ-10кВ</t>
  </si>
  <si>
    <t>21.1.07.02-0097</t>
  </si>
  <si>
    <t xml:space="preserve">Кабель силовой с алюминиевыми жилами ААБл 3х120-10
------------------------------------------------------
1000 м
 </t>
  </si>
  <si>
    <t>0,3876
------------------
380*1,02/1000</t>
  </si>
  <si>
    <t xml:space="preserve">199187,42
------------------
 </t>
  </si>
  <si>
    <t xml:space="preserve">Кабели силовые на напряжение 10000 В для прокладке в земле с алюминиевыми жилами в алюминиевой оболочке марки ААБлУ, с числом жил - 3 и сечением 120 мм2 (1кв. 2019г.); МАТ=3,33 </t>
  </si>
  <si>
    <t>ФССЦ-01.7.06.08-0012
-------------------------------
Приказ Минстроя России от 01.06.2020 №294/пр</t>
  </si>
  <si>
    <t xml:space="preserve">Лента сигнальная полиэтиленовая ЛСЭ-300, длина 100 м, ширина 300 мм
------------------------------------------------------
шт
 </t>
  </si>
  <si>
    <t xml:space="preserve">376,94
------------------
 </t>
  </si>
  <si>
    <t xml:space="preserve">Лента сигнальная полиэтиленовая ЛСЭ-150, длина 100 м, ширина 150 мм (4кв. 2021г. ФЕР-2020); МАТ=8,552 </t>
  </si>
  <si>
    <t>20.2.09.08-0026</t>
  </si>
  <si>
    <t xml:space="preserve">Муфта термоусаживаемая концевая внутренней установки для кабеля на напряжение до 10 кВ, марки КВТп10-70/120 с болтовыми наконечниками и комплектом пайки для присоединения заземления
------------------------------------------------------
компл.
 </t>
  </si>
  <si>
    <t xml:space="preserve">444,72
------------------
 </t>
  </si>
  <si>
    <t xml:space="preserve">Муфта термоусаживаемая концевая внутренней установки для кабеля на напряжение до 10 кВ, марки КВТп10-70/120 с болтовыми наконечниками и комплектом пайки для присоединения заземления (4кв. 2021г. ФЕР-2020); МАТ=3,061 </t>
  </si>
  <si>
    <t>23.5.02.02-0055</t>
  </si>
  <si>
    <t xml:space="preserve">Трубы стальные электросварные прямошовные со снятой фаской из стали марок Ст2кп-Ст4кп и Ст2пс-Ст4пс, наружный диаметр 108 мм, толщина стенки 4 мм
------------------------------------------------------
м
 </t>
  </si>
  <si>
    <t>24
------------------
2*12</t>
  </si>
  <si>
    <t xml:space="preserve">67,65
------------------
 </t>
  </si>
  <si>
    <t xml:space="preserve">Трубы стальные электросварные прямошовные со снятой фаской из стали марок Ст2кп-Ст4кп и Ст2пс-Ст4пс, наружный диаметр 108 мм, толщина стенки 4 мм (4кв. 2021г. ФЕР-2020); МАТ=9,974 </t>
  </si>
  <si>
    <t>ФССЦ-04.1.02.05-0006
-------------------------------
Приказ Минстроя России от 26.12.2019 №876/пр</t>
  </si>
  <si>
    <t xml:space="preserve">Смеси бетонные тяжелого бетона (БСТ), класс В15 (М200)
------------------------------------------------------
м3
 </t>
  </si>
  <si>
    <t xml:space="preserve">592,76
------------------
 </t>
  </si>
  <si>
    <t xml:space="preserve">Смеси бетонные тяжелого бетона (БСТ), класс В15 (М200) (4кв. 2021г. ФЕР-2020); МАТ=6,469 </t>
  </si>
  <si>
    <t>04.2.01.01-0046</t>
  </si>
  <si>
    <t xml:space="preserve">Смеси асфальтобетонные плотные мелкозернистые тип А марка I
------------------------------------------------------
т
 </t>
  </si>
  <si>
    <t xml:space="preserve">503,58
------------------
 </t>
  </si>
  <si>
    <t xml:space="preserve">Смеси асфальтобетонные плотные мелкозернистые тип А марка I (4кв. 2021г. ФЕР-2020); МАТ=9,57 </t>
  </si>
  <si>
    <t>02.3.01.02-0033</t>
  </si>
  <si>
    <t xml:space="preserve">Песок природный обогащенный для строительных работ средний
------------------------------------------------------
м3
 </t>
  </si>
  <si>
    <t>15,5
------------------
14,1+1,4</t>
  </si>
  <si>
    <t xml:space="preserve">70,6
------------------
 </t>
  </si>
  <si>
    <t xml:space="preserve">Песок природный обогащенный для строительных работ средний (4кв. 2021г. ФЕР-2020); МАТ=8,979 </t>
  </si>
  <si>
    <t>Итого по разделу 4 Материалы по КЛ-10кВ</t>
  </si>
  <si>
    <t>Итого прямые затраты по смете в текущих ценах</t>
  </si>
  <si>
    <t>75780,60
_________
30680,14</t>
  </si>
  <si>
    <t>250,36
________
84,44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</si>
  <si>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</si>
  <si>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</si>
  <si>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</si>
  <si>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</si>
  <si>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</si>
  <si>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602 140,76 * 1,051</t>
  </si>
  <si>
    <t xml:space="preserve">  ВСЕГО по смете</t>
  </si>
  <si>
    <t>Составлен(а) в текущих ценах по состоянию на 2022г.</t>
  </si>
  <si>
    <t>Инвестиционная программа на 2022г.</t>
  </si>
  <si>
    <t>И.о. главного инженера ООО "Электросети"</t>
  </si>
  <si>
    <t>ЛОКАЛЬНЫЙ СМЕТНЫЙ РАСЧЕТ №  02-01-09</t>
  </si>
  <si>
    <t>С.В. Беляев</t>
  </si>
  <si>
    <t>"______"_________________2022г.</t>
  </si>
  <si>
    <t xml:space="preserve">на   строительство КЛ-10кВ в западной части города                                             (КЛ-10кВ от РП-1 до ТП-111) </t>
  </si>
  <si>
    <t>Основание:  Дефектная ведомость №9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</si>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</sst>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3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3" fillId="0" borderId="0" xfId="0" applyFont="1" applyAlignment="1">
      <alignment horizontal="center" vertical="top"/>
    </xf>
    <xf numFmtId="0" fontId="24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27" fillId="0" borderId="0" xfId="0" applyFont="1" applyAlignment="1">
      <alignment horizontal="center" vertical="top"/>
    </xf>
    <xf numFmtId="0" fontId="27" fillId="0" borderId="0" xfId="1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Alignment="1">
      <alignment horizontal="left" vertical="top"/>
    </xf>
    <xf numFmtId="0" fontId="2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8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29" fillId="0" borderId="0" xfId="0" applyFont="1" applyAlignment="1">
      <alignment horizontal="left" vertical="top"/>
    </xf>
    <xf numFmtId="0" fontId="27" fillId="0" borderId="0" xfId="0" applyFont="1" applyAlignment="1">
      <alignment vertical="top"/>
    </xf>
    <xf numFmtId="0" fontId="30" fillId="0" borderId="0" xfId="0" applyFont="1" applyAlignment="1">
      <alignment horizontal="left" vertical="top"/>
    </xf>
    <xf numFmtId="0" fontId="27" fillId="0" borderId="11" xfId="0" applyFont="1" applyBorder="1" applyAlignment="1">
      <alignment horizontal="center" vertical="top"/>
    </xf>
    <xf numFmtId="0" fontId="27" fillId="0" borderId="11" xfId="0" applyFont="1" applyBorder="1" applyAlignment="1">
      <alignment horizontal="center"/>
    </xf>
    <xf numFmtId="0" fontId="27" fillId="0" borderId="11" xfId="0" applyFont="1" applyBorder="1" applyAlignment="1">
      <alignment horizontal="left" vertical="top"/>
    </xf>
    <xf numFmtId="0" fontId="27" fillId="0" borderId="0" xfId="0" applyFont="1" applyBorder="1" applyAlignment="1">
      <alignment horizontal="left" vertical="top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11" xfId="10" quotePrefix="1" applyFont="1" applyBorder="1" applyAlignment="1">
      <alignment horizontal="left"/>
    </xf>
    <xf numFmtId="0" fontId="27" fillId="0" borderId="11" xfId="11" applyFont="1" applyBorder="1" applyAlignment="1">
      <alignment horizontal="left"/>
    </xf>
    <xf numFmtId="0" fontId="27" fillId="0" borderId="0" xfId="0" applyFont="1" applyAlignment="1">
      <alignment horizontal="right" vertical="top"/>
    </xf>
    <xf numFmtId="0" fontId="27" fillId="0" borderId="0" xfId="0" applyFont="1" applyAlignment="1">
      <alignment horizontal="right" vertical="top" wrapText="1"/>
    </xf>
    <xf numFmtId="0" fontId="27" fillId="0" borderId="12" xfId="10" quotePrefix="1" applyFont="1" applyBorder="1" applyAlignment="1">
      <alignment horizontal="left"/>
    </xf>
    <xf numFmtId="0" fontId="27" fillId="0" borderId="12" xfId="11" applyFont="1" applyBorder="1" applyAlignment="1">
      <alignment horizontal="left"/>
    </xf>
    <xf numFmtId="0" fontId="27" fillId="0" borderId="11" xfId="0" applyFont="1" applyBorder="1" applyAlignment="1">
      <alignment horizontal="right" vertical="top"/>
    </xf>
    <xf numFmtId="0" fontId="31" fillId="0" borderId="0" xfId="10" quotePrefix="1" applyFont="1" applyAlignment="1">
      <alignment horizontal="left"/>
    </xf>
    <xf numFmtId="0" fontId="27" fillId="0" borderId="0" xfId="0" applyFont="1" applyBorder="1" applyAlignment="1">
      <alignment horizontal="right" vertical="top"/>
    </xf>
    <xf numFmtId="0" fontId="27" fillId="0" borderId="0" xfId="0" quotePrefix="1" applyFont="1" applyBorder="1" applyAlignment="1">
      <alignment horizontal="right" vertical="top"/>
    </xf>
    <xf numFmtId="0" fontId="27" fillId="0" borderId="0" xfId="0" quotePrefix="1" applyFont="1" applyFill="1" applyBorder="1" applyAlignment="1">
      <alignment horizontal="left" vertical="top"/>
    </xf>
    <xf numFmtId="0" fontId="27" fillId="0" borderId="0" xfId="0" applyFont="1" applyBorder="1" applyAlignment="1">
      <alignment horizontal="right" vertical="top" wrapText="1"/>
    </xf>
    <xf numFmtId="0" fontId="27" fillId="0" borderId="0" xfId="0" quotePrefix="1" applyFont="1" applyBorder="1" applyAlignment="1">
      <alignment horizontal="left" vertical="top"/>
    </xf>
    <xf numFmtId="0" fontId="23" fillId="0" borderId="17" xfId="0" applyFont="1" applyBorder="1" applyAlignment="1">
      <alignment horizontal="center" vertical="top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quotePrefix="1" applyFont="1" applyBorder="1" applyAlignment="1">
      <alignment horizontal="center" vertical="center" wrapText="1"/>
    </xf>
    <xf numFmtId="0" fontId="31" fillId="0" borderId="0" xfId="10" quotePrefix="1" applyFont="1" applyAlignment="1">
      <alignment horizontal="left"/>
    </xf>
    <xf numFmtId="0" fontId="31" fillId="0" borderId="0" xfId="10" applyFont="1" applyAlignment="1">
      <alignment horizontal="left"/>
    </xf>
    <xf numFmtId="4" fontId="27" fillId="0" borderId="11" xfId="10" applyNumberFormat="1" applyFont="1" applyBorder="1">
      <alignment horizontal="right" indent="1"/>
    </xf>
    <xf numFmtId="2" fontId="27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7" fillId="0" borderId="11" xfId="10" applyFont="1" applyBorder="1" applyAlignment="1">
      <alignment horizontal="center"/>
    </xf>
    <xf numFmtId="0" fontId="27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2" fillId="0" borderId="0" xfId="10" applyFont="1" applyAlignment="1">
      <alignment horizontal="center"/>
    </xf>
    <xf numFmtId="0" fontId="27" fillId="0" borderId="11" xfId="10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81"/>
  <sheetViews>
    <sheetView showGridLines="0" tabSelected="1" view="pageBreakPreview" zoomScale="90" zoomScaleNormal="103" zoomScaleSheetLayoutView="90" workbookViewId="0">
      <selection activeCell="R23" sqref="R23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s="98" customFormat="1" ht="15" x14ac:dyDescent="0.25">
      <c r="A1" s="94"/>
      <c r="B1" s="95"/>
      <c r="C1" s="94"/>
      <c r="D1" s="155" t="s">
        <v>543</v>
      </c>
      <c r="E1" s="155"/>
      <c r="F1" s="155"/>
      <c r="G1" s="155"/>
      <c r="H1" s="155"/>
      <c r="I1" s="94"/>
      <c r="J1" s="94"/>
      <c r="K1" s="94"/>
      <c r="L1" s="94"/>
      <c r="M1" s="94"/>
      <c r="N1" s="96"/>
      <c r="O1" s="97"/>
      <c r="P1" s="97"/>
      <c r="Q1" s="97"/>
      <c r="R1" s="97"/>
      <c r="S1" s="97"/>
      <c r="T1" s="97"/>
    </row>
    <row r="2" spans="1:20" s="98" customFormat="1" ht="15" x14ac:dyDescent="0.25">
      <c r="A2" s="99"/>
      <c r="B2" s="95"/>
      <c r="C2" s="96"/>
      <c r="D2" s="100"/>
      <c r="E2" s="101"/>
      <c r="F2" s="102" t="s">
        <v>81</v>
      </c>
      <c r="G2" s="102"/>
      <c r="H2" s="96"/>
      <c r="I2" s="103"/>
      <c r="J2" s="156" t="s">
        <v>296</v>
      </c>
      <c r="K2" s="156"/>
      <c r="L2" s="156"/>
      <c r="M2" s="156"/>
      <c r="N2" s="156"/>
      <c r="O2" s="97"/>
      <c r="P2" s="97"/>
      <c r="Q2" s="97"/>
      <c r="R2" s="97"/>
      <c r="S2" s="97"/>
      <c r="T2" s="97"/>
    </row>
    <row r="3" spans="1:20" s="98" customFormat="1" ht="15" x14ac:dyDescent="0.25">
      <c r="A3" s="104"/>
      <c r="B3" s="96"/>
      <c r="C3" s="96"/>
      <c r="D3" s="96"/>
      <c r="E3" s="94"/>
      <c r="F3" s="94"/>
      <c r="G3" s="94"/>
      <c r="H3" s="94"/>
      <c r="I3" s="94"/>
      <c r="J3" s="105" t="s">
        <v>544</v>
      </c>
      <c r="K3" s="105"/>
      <c r="L3" s="105"/>
      <c r="M3" s="105"/>
      <c r="N3" s="105"/>
      <c r="O3" s="97"/>
      <c r="P3" s="97"/>
      <c r="Q3" s="97"/>
      <c r="R3" s="97"/>
      <c r="S3" s="97"/>
      <c r="T3" s="97"/>
    </row>
    <row r="4" spans="1:20" ht="14.25" customHeight="1" x14ac:dyDescent="0.25">
      <c r="A4" s="157"/>
      <c r="B4" s="158"/>
      <c r="C4" s="158"/>
      <c r="D4" s="159" t="s">
        <v>545</v>
      </c>
      <c r="E4" s="159"/>
      <c r="F4" s="159"/>
      <c r="G4" s="159"/>
      <c r="H4" s="159"/>
      <c r="I4" s="54"/>
      <c r="J4" s="94"/>
      <c r="K4" s="106"/>
      <c r="L4" s="94"/>
      <c r="M4" s="94"/>
      <c r="N4" s="96"/>
    </row>
    <row r="5" spans="1:20" ht="15" x14ac:dyDescent="0.25">
      <c r="A5" s="158"/>
      <c r="B5" s="158"/>
      <c r="C5" s="158"/>
      <c r="D5" s="56"/>
      <c r="E5" s="55"/>
      <c r="F5" s="77" t="s">
        <v>82</v>
      </c>
      <c r="G5" s="54"/>
      <c r="H5" s="56"/>
      <c r="I5" s="54"/>
      <c r="J5" s="107"/>
      <c r="K5" s="108"/>
      <c r="L5" s="109"/>
      <c r="M5" s="110" t="s">
        <v>546</v>
      </c>
      <c r="N5" s="96"/>
    </row>
    <row r="6" spans="1:20" ht="15" x14ac:dyDescent="0.25">
      <c r="A6" s="158"/>
      <c r="B6" s="158"/>
      <c r="C6" s="158"/>
      <c r="D6" s="56"/>
      <c r="E6" s="55"/>
      <c r="F6" s="77"/>
      <c r="G6" s="54"/>
      <c r="H6" s="56"/>
      <c r="I6" s="54"/>
      <c r="J6" s="111" t="s">
        <v>547</v>
      </c>
      <c r="K6" s="94"/>
      <c r="L6" s="94"/>
      <c r="M6" s="94"/>
      <c r="N6" s="96"/>
    </row>
    <row r="7" spans="1:20" ht="33.75" customHeight="1" x14ac:dyDescent="0.25">
      <c r="A7" s="94"/>
      <c r="B7" s="94"/>
      <c r="C7" s="112"/>
      <c r="D7" s="160" t="s">
        <v>548</v>
      </c>
      <c r="E7" s="160"/>
      <c r="F7" s="160"/>
      <c r="G7" s="160"/>
      <c r="H7" s="160"/>
      <c r="I7" s="103"/>
      <c r="J7" s="103"/>
      <c r="K7" s="103"/>
      <c r="L7" s="103"/>
      <c r="M7" s="94"/>
      <c r="N7" s="56"/>
    </row>
    <row r="8" spans="1:20" x14ac:dyDescent="0.2">
      <c r="A8" s="54"/>
      <c r="B8" s="54"/>
      <c r="C8" s="54"/>
      <c r="D8" s="126" t="s">
        <v>309</v>
      </c>
      <c r="E8" s="126"/>
      <c r="F8" s="126"/>
      <c r="G8" s="126"/>
      <c r="H8" s="126"/>
      <c r="I8" s="57"/>
      <c r="J8" s="57"/>
      <c r="K8" s="57"/>
      <c r="L8" s="57"/>
      <c r="M8" s="54"/>
      <c r="N8" s="56"/>
    </row>
    <row r="9" spans="1:20" x14ac:dyDescent="0.2">
      <c r="A9" s="58"/>
      <c r="B9" s="58"/>
      <c r="C9" s="54"/>
      <c r="D9" s="56"/>
      <c r="E9" s="54"/>
      <c r="F9" s="54"/>
      <c r="G9" s="54"/>
      <c r="H9" s="54"/>
      <c r="I9" s="54"/>
      <c r="J9" s="54"/>
      <c r="K9" s="56"/>
      <c r="L9" s="56"/>
      <c r="M9" s="54"/>
      <c r="N9" s="56"/>
    </row>
    <row r="10" spans="1:20" ht="15" x14ac:dyDescent="0.25">
      <c r="A10" s="131" t="s">
        <v>549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20" ht="15" x14ac:dyDescent="0.25">
      <c r="A11" s="113" t="s">
        <v>299</v>
      </c>
      <c r="B11" s="114"/>
      <c r="C11" s="133">
        <v>632849.93999999994</v>
      </c>
      <c r="D11" s="133"/>
      <c r="E11" s="133"/>
      <c r="F11" s="99" t="s">
        <v>298</v>
      </c>
      <c r="G11" s="115"/>
      <c r="H11" s="115"/>
      <c r="I11" s="115"/>
      <c r="J11" s="115"/>
      <c r="K11" s="116"/>
      <c r="L11" s="116"/>
      <c r="M11" s="116"/>
      <c r="N11" s="98"/>
    </row>
    <row r="12" spans="1:20" ht="15" x14ac:dyDescent="0.25">
      <c r="A12" s="117" t="s">
        <v>308</v>
      </c>
      <c r="B12" s="118"/>
      <c r="C12" s="119"/>
      <c r="D12" s="134">
        <f>93115.57*1.051</f>
        <v>97864.464070000002</v>
      </c>
      <c r="E12" s="134"/>
      <c r="F12" s="99" t="s">
        <v>298</v>
      </c>
      <c r="G12" s="115"/>
      <c r="H12" s="115"/>
      <c r="I12" s="115"/>
      <c r="J12" s="115"/>
      <c r="K12" s="116"/>
      <c r="L12" s="116"/>
      <c r="M12" s="116"/>
      <c r="N12" s="98"/>
    </row>
    <row r="13" spans="1:20" ht="15" x14ac:dyDescent="0.25">
      <c r="A13" s="120" t="s">
        <v>542</v>
      </c>
      <c r="B13" s="98"/>
      <c r="C13" s="121"/>
      <c r="D13" s="122"/>
      <c r="E13" s="123"/>
      <c r="F13" s="124"/>
      <c r="G13" s="125"/>
      <c r="H13" s="125"/>
      <c r="I13" s="115"/>
      <c r="J13" s="115"/>
      <c r="K13" s="116"/>
      <c r="L13" s="116"/>
      <c r="M13" s="116"/>
      <c r="N13" s="98"/>
    </row>
    <row r="14" spans="1:20" x14ac:dyDescent="0.2">
      <c r="A14" s="78" t="s">
        <v>314</v>
      </c>
      <c r="B14" s="61"/>
      <c r="C14" s="62"/>
      <c r="D14" s="63"/>
      <c r="E14" s="64"/>
      <c r="F14" s="65"/>
      <c r="G14" s="66"/>
      <c r="H14" s="66"/>
      <c r="I14" s="59"/>
      <c r="J14" s="59"/>
      <c r="K14" s="60"/>
      <c r="L14" s="60"/>
      <c r="M14" s="60"/>
      <c r="N14" s="61"/>
    </row>
    <row r="15" spans="1:20" ht="12.75" customHeight="1" x14ac:dyDescent="0.2">
      <c r="A15" s="127" t="s">
        <v>83</v>
      </c>
      <c r="B15" s="127" t="s">
        <v>305</v>
      </c>
      <c r="C15" s="130" t="s">
        <v>310</v>
      </c>
      <c r="D15" s="130" t="s">
        <v>306</v>
      </c>
      <c r="E15" s="139" t="s">
        <v>311</v>
      </c>
      <c r="F15" s="140"/>
      <c r="G15" s="141"/>
      <c r="H15" s="130" t="s">
        <v>295</v>
      </c>
      <c r="I15" s="139" t="s">
        <v>312</v>
      </c>
      <c r="J15" s="145"/>
      <c r="K15" s="145"/>
      <c r="L15" s="136"/>
      <c r="M15" s="135" t="s">
        <v>307</v>
      </c>
      <c r="N15" s="136"/>
    </row>
    <row r="16" spans="1:20" s="49" customFormat="1" ht="38.25" customHeight="1" x14ac:dyDescent="0.2">
      <c r="A16" s="128"/>
      <c r="B16" s="128"/>
      <c r="C16" s="128"/>
      <c r="D16" s="128"/>
      <c r="E16" s="142"/>
      <c r="F16" s="143"/>
      <c r="G16" s="144"/>
      <c r="H16" s="128"/>
      <c r="I16" s="137"/>
      <c r="J16" s="146"/>
      <c r="K16" s="146"/>
      <c r="L16" s="138"/>
      <c r="M16" s="137"/>
      <c r="N16" s="138"/>
    </row>
    <row r="17" spans="1:20" s="49" customFormat="1" ht="12.75" customHeight="1" x14ac:dyDescent="0.2">
      <c r="A17" s="128"/>
      <c r="B17" s="128"/>
      <c r="C17" s="128"/>
      <c r="D17" s="128"/>
      <c r="E17" s="67" t="s">
        <v>301</v>
      </c>
      <c r="F17" s="67" t="s">
        <v>303</v>
      </c>
      <c r="G17" s="130" t="s">
        <v>313</v>
      </c>
      <c r="H17" s="128"/>
      <c r="I17" s="130" t="s">
        <v>301</v>
      </c>
      <c r="J17" s="130" t="s">
        <v>304</v>
      </c>
      <c r="K17" s="67" t="s">
        <v>303</v>
      </c>
      <c r="L17" s="130" t="s">
        <v>313</v>
      </c>
      <c r="M17" s="127" t="s">
        <v>297</v>
      </c>
      <c r="N17" s="130" t="s">
        <v>301</v>
      </c>
    </row>
    <row r="18" spans="1:20" s="49" customFormat="1" ht="11.25" customHeight="1" x14ac:dyDescent="0.2">
      <c r="A18" s="129"/>
      <c r="B18" s="129"/>
      <c r="C18" s="129"/>
      <c r="D18" s="129"/>
      <c r="E18" s="68" t="s">
        <v>300</v>
      </c>
      <c r="F18" s="67" t="s">
        <v>302</v>
      </c>
      <c r="G18" s="129"/>
      <c r="H18" s="129"/>
      <c r="I18" s="129"/>
      <c r="J18" s="129"/>
      <c r="K18" s="67" t="s">
        <v>302</v>
      </c>
      <c r="L18" s="129"/>
      <c r="M18" s="129"/>
      <c r="N18" s="129"/>
    </row>
    <row r="19" spans="1:20" x14ac:dyDescent="0.2">
      <c r="A19" s="79">
        <v>1</v>
      </c>
      <c r="B19" s="79">
        <v>2</v>
      </c>
      <c r="C19" s="79">
        <v>3</v>
      </c>
      <c r="D19" s="79">
        <v>4</v>
      </c>
      <c r="E19" s="79">
        <v>5</v>
      </c>
      <c r="F19" s="79">
        <v>6</v>
      </c>
      <c r="G19" s="79">
        <v>7</v>
      </c>
      <c r="H19" s="79">
        <v>8</v>
      </c>
      <c r="I19" s="79">
        <v>9</v>
      </c>
      <c r="J19" s="79">
        <v>10</v>
      </c>
      <c r="K19" s="79">
        <v>11</v>
      </c>
      <c r="L19" s="79">
        <v>12</v>
      </c>
      <c r="M19" s="79">
        <v>13</v>
      </c>
      <c r="N19" s="79">
        <v>14</v>
      </c>
      <c r="O19" s="50"/>
      <c r="P19" s="50"/>
      <c r="Q19" s="50"/>
      <c r="R19" s="50"/>
      <c r="S19" s="50"/>
      <c r="T19" s="50"/>
    </row>
    <row r="20" spans="1:20" ht="17.850000000000001" customHeight="1" x14ac:dyDescent="0.2">
      <c r="A20" s="147" t="s">
        <v>315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</row>
    <row r="21" spans="1:20" ht="90" x14ac:dyDescent="0.2">
      <c r="A21" s="80">
        <v>1</v>
      </c>
      <c r="B21" s="81" t="s">
        <v>316</v>
      </c>
      <c r="C21" s="81" t="s">
        <v>317</v>
      </c>
      <c r="D21" s="80" t="s">
        <v>318</v>
      </c>
      <c r="E21" s="82" t="s">
        <v>319</v>
      </c>
      <c r="F21" s="82" t="s">
        <v>320</v>
      </c>
      <c r="G21" s="82" t="s">
        <v>321</v>
      </c>
      <c r="H21" s="83" t="s">
        <v>322</v>
      </c>
      <c r="I21" s="84">
        <v>6761.95</v>
      </c>
      <c r="J21" s="82">
        <v>1961.98</v>
      </c>
      <c r="K21" s="82" t="s">
        <v>323</v>
      </c>
      <c r="L21" s="82">
        <v>12.21</v>
      </c>
      <c r="M21" s="82" t="s">
        <v>324</v>
      </c>
      <c r="N21" s="82" t="s">
        <v>325</v>
      </c>
    </row>
    <row r="22" spans="1:20" ht="90" x14ac:dyDescent="0.2">
      <c r="A22" s="80">
        <v>2</v>
      </c>
      <c r="B22" s="81" t="s">
        <v>326</v>
      </c>
      <c r="C22" s="81" t="s">
        <v>327</v>
      </c>
      <c r="D22" s="80" t="s">
        <v>318</v>
      </c>
      <c r="E22" s="82" t="s">
        <v>328</v>
      </c>
      <c r="F22" s="82" t="s">
        <v>329</v>
      </c>
      <c r="G22" s="82" t="s">
        <v>330</v>
      </c>
      <c r="H22" s="83" t="s">
        <v>322</v>
      </c>
      <c r="I22" s="84">
        <v>839.61</v>
      </c>
      <c r="J22" s="82">
        <v>736.82</v>
      </c>
      <c r="K22" s="82" t="s">
        <v>331</v>
      </c>
      <c r="L22" s="82">
        <v>4.5199999999999996</v>
      </c>
      <c r="M22" s="82" t="s">
        <v>332</v>
      </c>
      <c r="N22" s="82" t="s">
        <v>333</v>
      </c>
    </row>
    <row r="23" spans="1:20" ht="90" x14ac:dyDescent="0.2">
      <c r="A23" s="80">
        <v>3</v>
      </c>
      <c r="B23" s="81" t="s">
        <v>334</v>
      </c>
      <c r="C23" s="81" t="s">
        <v>335</v>
      </c>
      <c r="D23" s="80" t="s">
        <v>336</v>
      </c>
      <c r="E23" s="82" t="s">
        <v>337</v>
      </c>
      <c r="F23" s="82" t="s">
        <v>338</v>
      </c>
      <c r="G23" s="82" t="s">
        <v>339</v>
      </c>
      <c r="H23" s="83" t="s">
        <v>340</v>
      </c>
      <c r="I23" s="84">
        <v>354.29</v>
      </c>
      <c r="J23" s="82">
        <v>303.24</v>
      </c>
      <c r="K23" s="82" t="s">
        <v>341</v>
      </c>
      <c r="L23" s="82">
        <v>1.95</v>
      </c>
      <c r="M23" s="82" t="s">
        <v>342</v>
      </c>
      <c r="N23" s="82" t="s">
        <v>343</v>
      </c>
    </row>
    <row r="24" spans="1:20" ht="90" x14ac:dyDescent="0.2">
      <c r="A24" s="80">
        <v>4</v>
      </c>
      <c r="B24" s="81" t="s">
        <v>344</v>
      </c>
      <c r="C24" s="81" t="s">
        <v>345</v>
      </c>
      <c r="D24" s="80" t="s">
        <v>336</v>
      </c>
      <c r="E24" s="82" t="s">
        <v>346</v>
      </c>
      <c r="F24" s="82" t="s">
        <v>347</v>
      </c>
      <c r="G24" s="82" t="s">
        <v>348</v>
      </c>
      <c r="H24" s="83" t="s">
        <v>349</v>
      </c>
      <c r="I24" s="84">
        <v>25780.27</v>
      </c>
      <c r="J24" s="82">
        <v>12912.34</v>
      </c>
      <c r="K24" s="82" t="s">
        <v>350</v>
      </c>
      <c r="L24" s="82">
        <v>2290.91</v>
      </c>
      <c r="M24" s="82" t="s">
        <v>351</v>
      </c>
      <c r="N24" s="82" t="s">
        <v>352</v>
      </c>
    </row>
    <row r="25" spans="1:20" ht="112.5" x14ac:dyDescent="0.2">
      <c r="A25" s="80">
        <v>5</v>
      </c>
      <c r="B25" s="81" t="s">
        <v>353</v>
      </c>
      <c r="C25" s="81" t="s">
        <v>354</v>
      </c>
      <c r="D25" s="80">
        <v>4</v>
      </c>
      <c r="E25" s="82" t="s">
        <v>355</v>
      </c>
      <c r="F25" s="82"/>
      <c r="G25" s="82" t="s">
        <v>356</v>
      </c>
      <c r="H25" s="83" t="s">
        <v>357</v>
      </c>
      <c r="I25" s="84">
        <v>3194.97</v>
      </c>
      <c r="J25" s="82">
        <v>2919.24</v>
      </c>
      <c r="K25" s="82"/>
      <c r="L25" s="82">
        <v>275.73</v>
      </c>
      <c r="M25" s="82">
        <v>2.78</v>
      </c>
      <c r="N25" s="82">
        <v>11.12</v>
      </c>
    </row>
    <row r="26" spans="1:20" ht="101.25" x14ac:dyDescent="0.2">
      <c r="A26" s="80">
        <v>6</v>
      </c>
      <c r="B26" s="81" t="s">
        <v>358</v>
      </c>
      <c r="C26" s="81" t="s">
        <v>359</v>
      </c>
      <c r="D26" s="80" t="s">
        <v>360</v>
      </c>
      <c r="E26" s="82" t="s">
        <v>361</v>
      </c>
      <c r="F26" s="82" t="s">
        <v>362</v>
      </c>
      <c r="G26" s="82" t="s">
        <v>363</v>
      </c>
      <c r="H26" s="83" t="s">
        <v>364</v>
      </c>
      <c r="I26" s="84">
        <v>4592.08</v>
      </c>
      <c r="J26" s="82">
        <v>3992.39</v>
      </c>
      <c r="K26" s="82" t="s">
        <v>365</v>
      </c>
      <c r="L26" s="82">
        <v>224.93</v>
      </c>
      <c r="M26" s="82" t="s">
        <v>366</v>
      </c>
      <c r="N26" s="82" t="s">
        <v>367</v>
      </c>
    </row>
    <row r="27" spans="1:20" ht="101.25" x14ac:dyDescent="0.2">
      <c r="A27" s="80">
        <v>7</v>
      </c>
      <c r="B27" s="81" t="s">
        <v>368</v>
      </c>
      <c r="C27" s="81" t="s">
        <v>369</v>
      </c>
      <c r="D27" s="80" t="s">
        <v>370</v>
      </c>
      <c r="E27" s="82" t="s">
        <v>371</v>
      </c>
      <c r="F27" s="82" t="s">
        <v>372</v>
      </c>
      <c r="G27" s="82" t="s">
        <v>373</v>
      </c>
      <c r="H27" s="83" t="s">
        <v>374</v>
      </c>
      <c r="I27" s="84">
        <v>1196.82</v>
      </c>
      <c r="J27" s="82">
        <v>860.33</v>
      </c>
      <c r="K27" s="82" t="s">
        <v>375</v>
      </c>
      <c r="L27" s="82">
        <v>118.06</v>
      </c>
      <c r="M27" s="82" t="s">
        <v>376</v>
      </c>
      <c r="N27" s="82" t="s">
        <v>377</v>
      </c>
    </row>
    <row r="28" spans="1:20" ht="101.25" x14ac:dyDescent="0.2">
      <c r="A28" s="85">
        <v>8</v>
      </c>
      <c r="B28" s="86" t="s">
        <v>378</v>
      </c>
      <c r="C28" s="86" t="s">
        <v>379</v>
      </c>
      <c r="D28" s="85" t="s">
        <v>380</v>
      </c>
      <c r="E28" s="87" t="s">
        <v>381</v>
      </c>
      <c r="F28" s="87"/>
      <c r="G28" s="87" t="s">
        <v>382</v>
      </c>
      <c r="H28" s="88" t="s">
        <v>383</v>
      </c>
      <c r="I28" s="89">
        <v>720.24</v>
      </c>
      <c r="J28" s="87">
        <v>715.8</v>
      </c>
      <c r="K28" s="87"/>
      <c r="L28" s="87">
        <v>4.4400000000000004</v>
      </c>
      <c r="M28" s="87">
        <v>22.72</v>
      </c>
      <c r="N28" s="87">
        <v>2.73</v>
      </c>
    </row>
    <row r="29" spans="1:20" ht="33.75" x14ac:dyDescent="0.2">
      <c r="A29" s="149" t="s">
        <v>384</v>
      </c>
      <c r="B29" s="150"/>
      <c r="C29" s="150"/>
      <c r="D29" s="150"/>
      <c r="E29" s="150"/>
      <c r="F29" s="150"/>
      <c r="G29" s="150"/>
      <c r="H29" s="150"/>
      <c r="I29" s="84">
        <v>43440.23</v>
      </c>
      <c r="J29" s="82">
        <v>24402.14</v>
      </c>
      <c r="K29" s="82" t="s">
        <v>385</v>
      </c>
      <c r="L29" s="82">
        <v>2932.75</v>
      </c>
      <c r="M29" s="82"/>
      <c r="N29" s="82" t="s">
        <v>386</v>
      </c>
    </row>
    <row r="30" spans="1:20" x14ac:dyDescent="0.2">
      <c r="A30" s="149" t="s">
        <v>387</v>
      </c>
      <c r="B30" s="150"/>
      <c r="C30" s="150"/>
      <c r="D30" s="150"/>
      <c r="E30" s="150"/>
      <c r="F30" s="150"/>
      <c r="G30" s="150"/>
      <c r="H30" s="150"/>
      <c r="I30" s="84">
        <v>28115.74</v>
      </c>
      <c r="J30" s="82"/>
      <c r="K30" s="82"/>
      <c r="L30" s="82"/>
      <c r="M30" s="82"/>
      <c r="N30" s="82"/>
    </row>
    <row r="31" spans="1:20" ht="45" x14ac:dyDescent="0.2">
      <c r="A31" s="151" t="s">
        <v>388</v>
      </c>
      <c r="B31" s="152"/>
      <c r="C31" s="152"/>
      <c r="D31" s="152"/>
      <c r="E31" s="152"/>
      <c r="F31" s="152"/>
      <c r="G31" s="152"/>
      <c r="H31" s="152"/>
      <c r="I31" s="90">
        <v>71555.97</v>
      </c>
      <c r="J31" s="91"/>
      <c r="K31" s="91"/>
      <c r="L31" s="91"/>
      <c r="M31" s="91"/>
      <c r="N31" s="91" t="s">
        <v>386</v>
      </c>
    </row>
    <row r="32" spans="1:20" ht="17.850000000000001" customHeight="1" x14ac:dyDescent="0.2">
      <c r="A32" s="147" t="s">
        <v>389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</row>
    <row r="33" spans="1:14" ht="123.75" x14ac:dyDescent="0.2">
      <c r="A33" s="80">
        <v>9</v>
      </c>
      <c r="B33" s="81" t="s">
        <v>390</v>
      </c>
      <c r="C33" s="81" t="s">
        <v>391</v>
      </c>
      <c r="D33" s="80" t="s">
        <v>392</v>
      </c>
      <c r="E33" s="82" t="s">
        <v>393</v>
      </c>
      <c r="F33" s="82" t="s">
        <v>394</v>
      </c>
      <c r="G33" s="82" t="s">
        <v>395</v>
      </c>
      <c r="H33" s="83" t="s">
        <v>396</v>
      </c>
      <c r="I33" s="84">
        <v>4928.12</v>
      </c>
      <c r="J33" s="82">
        <v>277.83</v>
      </c>
      <c r="K33" s="82" t="s">
        <v>397</v>
      </c>
      <c r="L33" s="82"/>
      <c r="M33" s="82" t="s">
        <v>398</v>
      </c>
      <c r="N33" s="82" t="s">
        <v>399</v>
      </c>
    </row>
    <row r="34" spans="1:14" ht="112.5" x14ac:dyDescent="0.2">
      <c r="A34" s="80">
        <v>10</v>
      </c>
      <c r="B34" s="81" t="s">
        <v>400</v>
      </c>
      <c r="C34" s="81" t="s">
        <v>401</v>
      </c>
      <c r="D34" s="80" t="s">
        <v>402</v>
      </c>
      <c r="E34" s="82" t="s">
        <v>403</v>
      </c>
      <c r="F34" s="82"/>
      <c r="G34" s="82" t="s">
        <v>395</v>
      </c>
      <c r="H34" s="83" t="s">
        <v>404</v>
      </c>
      <c r="I34" s="84">
        <v>9662.26</v>
      </c>
      <c r="J34" s="82">
        <v>9662.26</v>
      </c>
      <c r="K34" s="82"/>
      <c r="L34" s="82"/>
      <c r="M34" s="82">
        <v>154</v>
      </c>
      <c r="N34" s="82">
        <v>44.35</v>
      </c>
    </row>
    <row r="35" spans="1:14" ht="112.5" x14ac:dyDescent="0.2">
      <c r="A35" s="80">
        <v>11</v>
      </c>
      <c r="B35" s="81" t="s">
        <v>405</v>
      </c>
      <c r="C35" s="81" t="s">
        <v>406</v>
      </c>
      <c r="D35" s="80" t="s">
        <v>392</v>
      </c>
      <c r="E35" s="82">
        <v>410.94</v>
      </c>
      <c r="F35" s="82" t="s">
        <v>407</v>
      </c>
      <c r="G35" s="82" t="s">
        <v>395</v>
      </c>
      <c r="H35" s="83" t="s">
        <v>408</v>
      </c>
      <c r="I35" s="84">
        <v>995.74</v>
      </c>
      <c r="J35" s="82"/>
      <c r="K35" s="82" t="s">
        <v>409</v>
      </c>
      <c r="L35" s="82"/>
      <c r="M35" s="82" t="s">
        <v>410</v>
      </c>
      <c r="N35" s="82" t="s">
        <v>411</v>
      </c>
    </row>
    <row r="36" spans="1:14" ht="94.5" x14ac:dyDescent="0.2">
      <c r="A36" s="80">
        <v>12</v>
      </c>
      <c r="B36" s="81" t="s">
        <v>412</v>
      </c>
      <c r="C36" s="81" t="s">
        <v>413</v>
      </c>
      <c r="D36" s="80" t="s">
        <v>402</v>
      </c>
      <c r="E36" s="82" t="s">
        <v>414</v>
      </c>
      <c r="F36" s="82"/>
      <c r="G36" s="82" t="s">
        <v>395</v>
      </c>
      <c r="H36" s="83" t="s">
        <v>415</v>
      </c>
      <c r="I36" s="84">
        <v>5339.1</v>
      </c>
      <c r="J36" s="82">
        <v>5339.1</v>
      </c>
      <c r="K36" s="82"/>
      <c r="L36" s="82"/>
      <c r="M36" s="82">
        <v>88.5</v>
      </c>
      <c r="N36" s="82">
        <v>25.49</v>
      </c>
    </row>
    <row r="37" spans="1:14" ht="101.25" x14ac:dyDescent="0.2">
      <c r="A37" s="80">
        <v>13</v>
      </c>
      <c r="B37" s="81" t="s">
        <v>416</v>
      </c>
      <c r="C37" s="81" t="s">
        <v>417</v>
      </c>
      <c r="D37" s="80" t="s">
        <v>418</v>
      </c>
      <c r="E37" s="82" t="s">
        <v>419</v>
      </c>
      <c r="F37" s="82" t="s">
        <v>420</v>
      </c>
      <c r="G37" s="82" t="s">
        <v>421</v>
      </c>
      <c r="H37" s="83" t="s">
        <v>422</v>
      </c>
      <c r="I37" s="84">
        <v>58406.14</v>
      </c>
      <c r="J37" s="82">
        <v>12626.68</v>
      </c>
      <c r="K37" s="82" t="s">
        <v>423</v>
      </c>
      <c r="L37" s="82">
        <v>148.51</v>
      </c>
      <c r="M37" s="82" t="s">
        <v>424</v>
      </c>
      <c r="N37" s="82" t="s">
        <v>425</v>
      </c>
    </row>
    <row r="38" spans="1:14" ht="101.25" x14ac:dyDescent="0.2">
      <c r="A38" s="80">
        <v>14</v>
      </c>
      <c r="B38" s="81" t="s">
        <v>426</v>
      </c>
      <c r="C38" s="81" t="s">
        <v>427</v>
      </c>
      <c r="D38" s="80" t="s">
        <v>428</v>
      </c>
      <c r="E38" s="82" t="s">
        <v>429</v>
      </c>
      <c r="F38" s="82"/>
      <c r="G38" s="82" t="s">
        <v>430</v>
      </c>
      <c r="H38" s="83" t="s">
        <v>431</v>
      </c>
      <c r="I38" s="84">
        <v>11570.98</v>
      </c>
      <c r="J38" s="82">
        <v>1319.9</v>
      </c>
      <c r="K38" s="82"/>
      <c r="L38" s="82">
        <v>10251.08</v>
      </c>
      <c r="M38" s="82">
        <v>133</v>
      </c>
      <c r="N38" s="82">
        <v>5.59</v>
      </c>
    </row>
    <row r="39" spans="1:14" ht="101.25" x14ac:dyDescent="0.2">
      <c r="A39" s="80">
        <v>15</v>
      </c>
      <c r="B39" s="81" t="s">
        <v>432</v>
      </c>
      <c r="C39" s="81" t="s">
        <v>433</v>
      </c>
      <c r="D39" s="80" t="s">
        <v>434</v>
      </c>
      <c r="E39" s="82" t="s">
        <v>435</v>
      </c>
      <c r="F39" s="82" t="s">
        <v>436</v>
      </c>
      <c r="G39" s="82" t="s">
        <v>395</v>
      </c>
      <c r="H39" s="83" t="s">
        <v>437</v>
      </c>
      <c r="I39" s="84">
        <v>6695.57</v>
      </c>
      <c r="J39" s="82">
        <v>3399.66</v>
      </c>
      <c r="K39" s="82" t="s">
        <v>438</v>
      </c>
      <c r="L39" s="82"/>
      <c r="M39" s="82" t="s">
        <v>439</v>
      </c>
      <c r="N39" s="82" t="s">
        <v>440</v>
      </c>
    </row>
    <row r="40" spans="1:14" ht="90" x14ac:dyDescent="0.2">
      <c r="A40" s="80">
        <v>16</v>
      </c>
      <c r="B40" s="81" t="s">
        <v>441</v>
      </c>
      <c r="C40" s="81" t="s">
        <v>442</v>
      </c>
      <c r="D40" s="80" t="s">
        <v>443</v>
      </c>
      <c r="E40" s="82" t="s">
        <v>444</v>
      </c>
      <c r="F40" s="82" t="s">
        <v>445</v>
      </c>
      <c r="G40" s="82" t="s">
        <v>446</v>
      </c>
      <c r="H40" s="83" t="s">
        <v>447</v>
      </c>
      <c r="I40" s="84">
        <v>3671.55</v>
      </c>
      <c r="J40" s="82">
        <v>2281.19</v>
      </c>
      <c r="K40" s="82" t="s">
        <v>448</v>
      </c>
      <c r="L40" s="82">
        <v>617.91999999999996</v>
      </c>
      <c r="M40" s="82" t="s">
        <v>449</v>
      </c>
      <c r="N40" s="82" t="s">
        <v>450</v>
      </c>
    </row>
    <row r="41" spans="1:14" ht="135" x14ac:dyDescent="0.2">
      <c r="A41" s="80">
        <v>17</v>
      </c>
      <c r="B41" s="81" t="s">
        <v>451</v>
      </c>
      <c r="C41" s="81" t="s">
        <v>452</v>
      </c>
      <c r="D41" s="80" t="s">
        <v>443</v>
      </c>
      <c r="E41" s="82" t="s">
        <v>453</v>
      </c>
      <c r="F41" s="82" t="s">
        <v>454</v>
      </c>
      <c r="G41" s="82" t="s">
        <v>455</v>
      </c>
      <c r="H41" s="83" t="s">
        <v>447</v>
      </c>
      <c r="I41" s="84">
        <v>270.89</v>
      </c>
      <c r="J41" s="82">
        <v>176.7</v>
      </c>
      <c r="K41" s="82" t="s">
        <v>456</v>
      </c>
      <c r="L41" s="82">
        <v>87.85</v>
      </c>
      <c r="M41" s="82" t="s">
        <v>457</v>
      </c>
      <c r="N41" s="82" t="s">
        <v>458</v>
      </c>
    </row>
    <row r="42" spans="1:14" ht="78.75" x14ac:dyDescent="0.2">
      <c r="A42" s="80">
        <v>18</v>
      </c>
      <c r="B42" s="81" t="s">
        <v>459</v>
      </c>
      <c r="C42" s="81" t="s">
        <v>460</v>
      </c>
      <c r="D42" s="80" t="s">
        <v>461</v>
      </c>
      <c r="E42" s="82">
        <v>39.1</v>
      </c>
      <c r="F42" s="82" t="s">
        <v>462</v>
      </c>
      <c r="G42" s="82" t="s">
        <v>395</v>
      </c>
      <c r="H42" s="83" t="s">
        <v>463</v>
      </c>
      <c r="I42" s="84">
        <v>16.11</v>
      </c>
      <c r="J42" s="82"/>
      <c r="K42" s="82" t="s">
        <v>464</v>
      </c>
      <c r="L42" s="82"/>
      <c r="M42" s="82" t="s">
        <v>465</v>
      </c>
      <c r="N42" s="82" t="s">
        <v>466</v>
      </c>
    </row>
    <row r="43" spans="1:14" ht="123.75" x14ac:dyDescent="0.2">
      <c r="A43" s="80">
        <v>19</v>
      </c>
      <c r="B43" s="81" t="s">
        <v>467</v>
      </c>
      <c r="C43" s="81" t="s">
        <v>468</v>
      </c>
      <c r="D43" s="80" t="s">
        <v>443</v>
      </c>
      <c r="E43" s="82" t="s">
        <v>469</v>
      </c>
      <c r="F43" s="82" t="s">
        <v>470</v>
      </c>
      <c r="G43" s="82" t="s">
        <v>471</v>
      </c>
      <c r="H43" s="83" t="s">
        <v>472</v>
      </c>
      <c r="I43" s="84">
        <v>1230.27</v>
      </c>
      <c r="J43" s="82">
        <v>231.61</v>
      </c>
      <c r="K43" s="82" t="s">
        <v>473</v>
      </c>
      <c r="L43" s="82">
        <v>51.91</v>
      </c>
      <c r="M43" s="82" t="s">
        <v>474</v>
      </c>
      <c r="N43" s="82" t="s">
        <v>475</v>
      </c>
    </row>
    <row r="44" spans="1:14" ht="135" x14ac:dyDescent="0.2">
      <c r="A44" s="80">
        <v>20</v>
      </c>
      <c r="B44" s="81" t="s">
        <v>476</v>
      </c>
      <c r="C44" s="81" t="s">
        <v>477</v>
      </c>
      <c r="D44" s="80" t="s">
        <v>443</v>
      </c>
      <c r="E44" s="82" t="s">
        <v>478</v>
      </c>
      <c r="F44" s="82">
        <v>18.600000000000001</v>
      </c>
      <c r="G44" s="82" t="s">
        <v>395</v>
      </c>
      <c r="H44" s="83" t="s">
        <v>479</v>
      </c>
      <c r="I44" s="84">
        <v>3.48</v>
      </c>
      <c r="J44" s="82">
        <v>3.28</v>
      </c>
      <c r="K44" s="82">
        <v>0.2</v>
      </c>
      <c r="L44" s="82"/>
      <c r="M44" s="82">
        <v>0.54</v>
      </c>
      <c r="N44" s="82">
        <v>0.02</v>
      </c>
    </row>
    <row r="45" spans="1:14" ht="123.75" x14ac:dyDescent="0.2">
      <c r="A45" s="80">
        <v>21</v>
      </c>
      <c r="B45" s="81" t="s">
        <v>480</v>
      </c>
      <c r="C45" s="81" t="s">
        <v>481</v>
      </c>
      <c r="D45" s="80" t="s">
        <v>482</v>
      </c>
      <c r="E45" s="82">
        <v>3.28</v>
      </c>
      <c r="F45" s="82">
        <v>3.28</v>
      </c>
      <c r="G45" s="82" t="s">
        <v>395</v>
      </c>
      <c r="H45" s="83" t="s">
        <v>483</v>
      </c>
      <c r="I45" s="84">
        <v>772.42</v>
      </c>
      <c r="J45" s="82"/>
      <c r="K45" s="82">
        <v>772.42</v>
      </c>
      <c r="L45" s="82"/>
      <c r="M45" s="82"/>
      <c r="N45" s="82"/>
    </row>
    <row r="46" spans="1:14" ht="112.5" x14ac:dyDescent="0.2">
      <c r="A46" s="85">
        <v>22</v>
      </c>
      <c r="B46" s="86" t="s">
        <v>484</v>
      </c>
      <c r="C46" s="86" t="s">
        <v>485</v>
      </c>
      <c r="D46" s="85" t="s">
        <v>482</v>
      </c>
      <c r="E46" s="87">
        <v>8.58</v>
      </c>
      <c r="F46" s="87">
        <v>8.58</v>
      </c>
      <c r="G46" s="87" t="s">
        <v>395</v>
      </c>
      <c r="H46" s="88" t="s">
        <v>486</v>
      </c>
      <c r="I46" s="89">
        <v>2588.11</v>
      </c>
      <c r="J46" s="87"/>
      <c r="K46" s="87">
        <v>2588.11</v>
      </c>
      <c r="L46" s="87"/>
      <c r="M46" s="87"/>
      <c r="N46" s="87"/>
    </row>
    <row r="47" spans="1:14" ht="33.75" x14ac:dyDescent="0.2">
      <c r="A47" s="149" t="s">
        <v>384</v>
      </c>
      <c r="B47" s="150"/>
      <c r="C47" s="150"/>
      <c r="D47" s="150"/>
      <c r="E47" s="150"/>
      <c r="F47" s="150"/>
      <c r="G47" s="150"/>
      <c r="H47" s="150"/>
      <c r="I47" s="84">
        <v>106150.74</v>
      </c>
      <c r="J47" s="82">
        <v>35318.21</v>
      </c>
      <c r="K47" s="82" t="s">
        <v>487</v>
      </c>
      <c r="L47" s="82">
        <v>11157.27</v>
      </c>
      <c r="M47" s="82"/>
      <c r="N47" s="82" t="s">
        <v>488</v>
      </c>
    </row>
    <row r="48" spans="1:14" x14ac:dyDescent="0.2">
      <c r="A48" s="149" t="s">
        <v>387</v>
      </c>
      <c r="B48" s="150"/>
      <c r="C48" s="150"/>
      <c r="D48" s="150"/>
      <c r="E48" s="150"/>
      <c r="F48" s="150"/>
      <c r="G48" s="150"/>
      <c r="H48" s="150"/>
      <c r="I48" s="84">
        <v>66402.77</v>
      </c>
      <c r="J48" s="82"/>
      <c r="K48" s="82"/>
      <c r="L48" s="82"/>
      <c r="M48" s="82"/>
      <c r="N48" s="82"/>
    </row>
    <row r="49" spans="1:14" ht="45" x14ac:dyDescent="0.2">
      <c r="A49" s="151" t="s">
        <v>489</v>
      </c>
      <c r="B49" s="152"/>
      <c r="C49" s="152"/>
      <c r="D49" s="152"/>
      <c r="E49" s="152"/>
      <c r="F49" s="152"/>
      <c r="G49" s="152"/>
      <c r="H49" s="152"/>
      <c r="I49" s="90">
        <v>172553.51</v>
      </c>
      <c r="J49" s="91"/>
      <c r="K49" s="91"/>
      <c r="L49" s="91"/>
      <c r="M49" s="91"/>
      <c r="N49" s="91" t="s">
        <v>488</v>
      </c>
    </row>
    <row r="50" spans="1:14" ht="17.850000000000001" customHeight="1" x14ac:dyDescent="0.2">
      <c r="A50" s="147" t="s">
        <v>490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</row>
    <row r="51" spans="1:14" ht="101.25" x14ac:dyDescent="0.2">
      <c r="A51" s="80">
        <v>23</v>
      </c>
      <c r="B51" s="81" t="s">
        <v>491</v>
      </c>
      <c r="C51" s="81" t="s">
        <v>492</v>
      </c>
      <c r="D51" s="80">
        <v>2</v>
      </c>
      <c r="E51" s="82" t="s">
        <v>493</v>
      </c>
      <c r="F51" s="82"/>
      <c r="G51" s="82" t="s">
        <v>395</v>
      </c>
      <c r="H51" s="83" t="s">
        <v>494</v>
      </c>
      <c r="I51" s="84">
        <v>1159.0999999999999</v>
      </c>
      <c r="J51" s="82">
        <v>1159.0999999999999</v>
      </c>
      <c r="K51" s="82"/>
      <c r="L51" s="82"/>
      <c r="M51" s="82">
        <v>1.62</v>
      </c>
      <c r="N51" s="82">
        <v>3.24</v>
      </c>
    </row>
    <row r="52" spans="1:14" ht="90" x14ac:dyDescent="0.2">
      <c r="A52" s="85">
        <v>24</v>
      </c>
      <c r="B52" s="86" t="s">
        <v>495</v>
      </c>
      <c r="C52" s="86" t="s">
        <v>496</v>
      </c>
      <c r="D52" s="85">
        <v>1</v>
      </c>
      <c r="E52" s="87" t="s">
        <v>497</v>
      </c>
      <c r="F52" s="87"/>
      <c r="G52" s="87" t="s">
        <v>395</v>
      </c>
      <c r="H52" s="88" t="s">
        <v>494</v>
      </c>
      <c r="I52" s="89">
        <v>1555.98</v>
      </c>
      <c r="J52" s="87">
        <v>1555.98</v>
      </c>
      <c r="K52" s="87"/>
      <c r="L52" s="87"/>
      <c r="M52" s="87">
        <v>4.8600000000000003</v>
      </c>
      <c r="N52" s="87">
        <v>4.8600000000000003</v>
      </c>
    </row>
    <row r="53" spans="1:14" x14ac:dyDescent="0.2">
      <c r="A53" s="149" t="s">
        <v>384</v>
      </c>
      <c r="B53" s="150"/>
      <c r="C53" s="150"/>
      <c r="D53" s="150"/>
      <c r="E53" s="150"/>
      <c r="F53" s="150"/>
      <c r="G53" s="150"/>
      <c r="H53" s="150"/>
      <c r="I53" s="84">
        <v>2715.08</v>
      </c>
      <c r="J53" s="82">
        <v>2715.08</v>
      </c>
      <c r="K53" s="82"/>
      <c r="L53" s="82"/>
      <c r="M53" s="82"/>
      <c r="N53" s="82">
        <v>8.1</v>
      </c>
    </row>
    <row r="54" spans="1:14" x14ac:dyDescent="0.2">
      <c r="A54" s="149" t="s">
        <v>387</v>
      </c>
      <c r="B54" s="150"/>
      <c r="C54" s="150"/>
      <c r="D54" s="150"/>
      <c r="E54" s="150"/>
      <c r="F54" s="150"/>
      <c r="G54" s="150"/>
      <c r="H54" s="150"/>
      <c r="I54" s="84">
        <v>2009.16</v>
      </c>
      <c r="J54" s="82"/>
      <c r="K54" s="82"/>
      <c r="L54" s="82"/>
      <c r="M54" s="82"/>
      <c r="N54" s="82"/>
    </row>
    <row r="55" spans="1:14" x14ac:dyDescent="0.2">
      <c r="A55" s="151" t="s">
        <v>498</v>
      </c>
      <c r="B55" s="152"/>
      <c r="C55" s="152"/>
      <c r="D55" s="152"/>
      <c r="E55" s="152"/>
      <c r="F55" s="152"/>
      <c r="G55" s="152"/>
      <c r="H55" s="152"/>
      <c r="I55" s="90">
        <v>4724.24</v>
      </c>
      <c r="J55" s="91"/>
      <c r="K55" s="91"/>
      <c r="L55" s="91"/>
      <c r="M55" s="91"/>
      <c r="N55" s="91">
        <v>8.1</v>
      </c>
    </row>
    <row r="56" spans="1:14" ht="17.850000000000001" customHeight="1" x14ac:dyDescent="0.2">
      <c r="A56" s="147" t="s">
        <v>499</v>
      </c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</row>
    <row r="57" spans="1:14" ht="94.5" x14ac:dyDescent="0.2">
      <c r="A57" s="80">
        <v>25</v>
      </c>
      <c r="B57" s="81" t="s">
        <v>500</v>
      </c>
      <c r="C57" s="81" t="s">
        <v>501</v>
      </c>
      <c r="D57" s="80" t="s">
        <v>502</v>
      </c>
      <c r="E57" s="82">
        <v>199187.42</v>
      </c>
      <c r="F57" s="82"/>
      <c r="G57" s="82" t="s">
        <v>503</v>
      </c>
      <c r="H57" s="83" t="s">
        <v>504</v>
      </c>
      <c r="I57" s="84">
        <v>257092.8</v>
      </c>
      <c r="J57" s="82"/>
      <c r="K57" s="82"/>
      <c r="L57" s="82">
        <v>257092.8</v>
      </c>
      <c r="M57" s="82"/>
      <c r="N57" s="82"/>
    </row>
    <row r="58" spans="1:14" ht="78.75" x14ac:dyDescent="0.2">
      <c r="A58" s="80">
        <v>26</v>
      </c>
      <c r="B58" s="81" t="s">
        <v>505</v>
      </c>
      <c r="C58" s="81" t="s">
        <v>506</v>
      </c>
      <c r="D58" s="80">
        <v>2.82</v>
      </c>
      <c r="E58" s="82">
        <v>376.94</v>
      </c>
      <c r="F58" s="82"/>
      <c r="G58" s="82" t="s">
        <v>507</v>
      </c>
      <c r="H58" s="83" t="s">
        <v>508</v>
      </c>
      <c r="I58" s="84">
        <v>9090.5300000000007</v>
      </c>
      <c r="J58" s="82"/>
      <c r="K58" s="82"/>
      <c r="L58" s="82">
        <v>9090.5300000000007</v>
      </c>
      <c r="M58" s="82"/>
      <c r="N58" s="82"/>
    </row>
    <row r="59" spans="1:14" ht="126" x14ac:dyDescent="0.2">
      <c r="A59" s="80">
        <v>27</v>
      </c>
      <c r="B59" s="81" t="s">
        <v>509</v>
      </c>
      <c r="C59" s="81" t="s">
        <v>510</v>
      </c>
      <c r="D59" s="80">
        <v>4</v>
      </c>
      <c r="E59" s="82">
        <v>444.72</v>
      </c>
      <c r="F59" s="82"/>
      <c r="G59" s="82" t="s">
        <v>511</v>
      </c>
      <c r="H59" s="83" t="s">
        <v>512</v>
      </c>
      <c r="I59" s="84">
        <v>5445.15</v>
      </c>
      <c r="J59" s="82"/>
      <c r="K59" s="82"/>
      <c r="L59" s="82">
        <v>5445.15</v>
      </c>
      <c r="M59" s="82"/>
      <c r="N59" s="82"/>
    </row>
    <row r="60" spans="1:14" ht="102" customHeight="1" x14ac:dyDescent="0.2">
      <c r="A60" s="80">
        <v>28</v>
      </c>
      <c r="B60" s="81" t="s">
        <v>513</v>
      </c>
      <c r="C60" s="81" t="s">
        <v>514</v>
      </c>
      <c r="D60" s="80" t="s">
        <v>515</v>
      </c>
      <c r="E60" s="82">
        <v>67.650000000000006</v>
      </c>
      <c r="F60" s="82"/>
      <c r="G60" s="82" t="s">
        <v>516</v>
      </c>
      <c r="H60" s="83" t="s">
        <v>517</v>
      </c>
      <c r="I60" s="84">
        <v>16193.79</v>
      </c>
      <c r="J60" s="82"/>
      <c r="K60" s="82"/>
      <c r="L60" s="82">
        <v>16193.79</v>
      </c>
      <c r="M60" s="82"/>
      <c r="N60" s="82"/>
    </row>
    <row r="61" spans="1:14" ht="94.5" customHeight="1" x14ac:dyDescent="0.2">
      <c r="A61" s="80">
        <v>29</v>
      </c>
      <c r="B61" s="81" t="s">
        <v>518</v>
      </c>
      <c r="C61" s="81" t="s">
        <v>519</v>
      </c>
      <c r="D61" s="80">
        <v>7.1</v>
      </c>
      <c r="E61" s="82">
        <v>592.76</v>
      </c>
      <c r="F61" s="82"/>
      <c r="G61" s="82" t="s">
        <v>520</v>
      </c>
      <c r="H61" s="83" t="s">
        <v>521</v>
      </c>
      <c r="I61" s="84">
        <v>27225.41</v>
      </c>
      <c r="J61" s="82"/>
      <c r="K61" s="82"/>
      <c r="L61" s="82">
        <v>27225.41</v>
      </c>
      <c r="M61" s="82"/>
      <c r="N61" s="82"/>
    </row>
    <row r="62" spans="1:14" ht="68.25" customHeight="1" x14ac:dyDescent="0.2">
      <c r="A62" s="80">
        <v>30</v>
      </c>
      <c r="B62" s="81" t="s">
        <v>522</v>
      </c>
      <c r="C62" s="81" t="s">
        <v>523</v>
      </c>
      <c r="D62" s="80">
        <v>5.9</v>
      </c>
      <c r="E62" s="82">
        <v>503.58</v>
      </c>
      <c r="F62" s="82"/>
      <c r="G62" s="82" t="s">
        <v>524</v>
      </c>
      <c r="H62" s="83" t="s">
        <v>525</v>
      </c>
      <c r="I62" s="84">
        <v>28433.64</v>
      </c>
      <c r="J62" s="82"/>
      <c r="K62" s="82"/>
      <c r="L62" s="82">
        <v>28433.64</v>
      </c>
      <c r="M62" s="82"/>
      <c r="N62" s="82"/>
    </row>
    <row r="63" spans="1:14" ht="69.75" customHeight="1" x14ac:dyDescent="0.2">
      <c r="A63" s="85">
        <v>31</v>
      </c>
      <c r="B63" s="86" t="s">
        <v>526</v>
      </c>
      <c r="C63" s="86" t="s">
        <v>527</v>
      </c>
      <c r="D63" s="85" t="s">
        <v>528</v>
      </c>
      <c r="E63" s="87">
        <v>70.599999999999994</v>
      </c>
      <c r="F63" s="87"/>
      <c r="G63" s="87" t="s">
        <v>529</v>
      </c>
      <c r="H63" s="88" t="s">
        <v>530</v>
      </c>
      <c r="I63" s="89">
        <v>9825.7199999999993</v>
      </c>
      <c r="J63" s="87"/>
      <c r="K63" s="87"/>
      <c r="L63" s="87">
        <v>9825.7199999999993</v>
      </c>
      <c r="M63" s="87"/>
      <c r="N63" s="87"/>
    </row>
    <row r="64" spans="1:14" x14ac:dyDescent="0.2">
      <c r="A64" s="149" t="s">
        <v>384</v>
      </c>
      <c r="B64" s="150"/>
      <c r="C64" s="150"/>
      <c r="D64" s="150"/>
      <c r="E64" s="150"/>
      <c r="F64" s="150"/>
      <c r="G64" s="150"/>
      <c r="H64" s="150"/>
      <c r="I64" s="84">
        <v>353307.04</v>
      </c>
      <c r="J64" s="82"/>
      <c r="K64" s="82"/>
      <c r="L64" s="82">
        <v>353307.04</v>
      </c>
      <c r="M64" s="82"/>
      <c r="N64" s="82"/>
    </row>
    <row r="65" spans="1:14" x14ac:dyDescent="0.2">
      <c r="A65" s="151" t="s">
        <v>531</v>
      </c>
      <c r="B65" s="152"/>
      <c r="C65" s="152"/>
      <c r="D65" s="152"/>
      <c r="E65" s="152"/>
      <c r="F65" s="152"/>
      <c r="G65" s="152"/>
      <c r="H65" s="152"/>
      <c r="I65" s="90">
        <v>353307.04</v>
      </c>
      <c r="J65" s="91"/>
      <c r="K65" s="91"/>
      <c r="L65" s="91"/>
      <c r="M65" s="87"/>
      <c r="N65" s="87"/>
    </row>
    <row r="66" spans="1:14" ht="40.5" customHeight="1" x14ac:dyDescent="0.2">
      <c r="A66" s="153" t="s">
        <v>532</v>
      </c>
      <c r="B66" s="150"/>
      <c r="C66" s="150"/>
      <c r="D66" s="150"/>
      <c r="E66" s="150"/>
      <c r="F66" s="150"/>
      <c r="G66" s="150"/>
      <c r="H66" s="150"/>
      <c r="I66" s="92">
        <v>505613.09</v>
      </c>
      <c r="J66" s="92">
        <v>62435.43</v>
      </c>
      <c r="K66" s="92" t="s">
        <v>533</v>
      </c>
      <c r="L66" s="92">
        <v>367397.06</v>
      </c>
      <c r="M66" s="92"/>
      <c r="N66" s="92" t="s">
        <v>534</v>
      </c>
    </row>
    <row r="67" spans="1:14" x14ac:dyDescent="0.2">
      <c r="A67" s="153" t="s">
        <v>387</v>
      </c>
      <c r="B67" s="150"/>
      <c r="C67" s="150"/>
      <c r="D67" s="150"/>
      <c r="E67" s="150"/>
      <c r="F67" s="150"/>
      <c r="G67" s="150"/>
      <c r="H67" s="150"/>
      <c r="I67" s="92">
        <v>96527.67</v>
      </c>
      <c r="J67" s="92"/>
      <c r="K67" s="92"/>
      <c r="L67" s="92"/>
      <c r="M67" s="92"/>
      <c r="N67" s="92"/>
    </row>
    <row r="68" spans="1:14" x14ac:dyDescent="0.2">
      <c r="A68" s="154" t="s">
        <v>535</v>
      </c>
      <c r="B68" s="148"/>
      <c r="C68" s="148"/>
      <c r="D68" s="148"/>
      <c r="E68" s="148"/>
      <c r="F68" s="148"/>
      <c r="G68" s="148"/>
      <c r="H68" s="148"/>
      <c r="I68" s="93"/>
      <c r="J68" s="93"/>
      <c r="K68" s="93"/>
      <c r="L68" s="93"/>
      <c r="M68" s="93"/>
      <c r="N68" s="93"/>
    </row>
    <row r="69" spans="1:14" ht="43.5" customHeight="1" x14ac:dyDescent="0.2">
      <c r="A69" s="153" t="s">
        <v>536</v>
      </c>
      <c r="B69" s="150"/>
      <c r="C69" s="150"/>
      <c r="D69" s="150"/>
      <c r="E69" s="150"/>
      <c r="F69" s="150"/>
      <c r="G69" s="150"/>
      <c r="H69" s="150"/>
      <c r="I69" s="92">
        <v>511324.87</v>
      </c>
      <c r="J69" s="92"/>
      <c r="K69" s="92"/>
      <c r="L69" s="92"/>
      <c r="M69" s="92"/>
      <c r="N69" s="92" t="s">
        <v>488</v>
      </c>
    </row>
    <row r="70" spans="1:14" ht="39" customHeight="1" x14ac:dyDescent="0.2">
      <c r="A70" s="153" t="s">
        <v>537</v>
      </c>
      <c r="B70" s="150"/>
      <c r="C70" s="150"/>
      <c r="D70" s="150"/>
      <c r="E70" s="150"/>
      <c r="F70" s="150"/>
      <c r="G70" s="150"/>
      <c r="H70" s="150"/>
      <c r="I70" s="92">
        <v>86091.65</v>
      </c>
      <c r="J70" s="92"/>
      <c r="K70" s="92"/>
      <c r="L70" s="92"/>
      <c r="M70" s="92"/>
      <c r="N70" s="92" t="s">
        <v>386</v>
      </c>
    </row>
    <row r="71" spans="1:14" x14ac:dyDescent="0.2">
      <c r="A71" s="153" t="s">
        <v>538</v>
      </c>
      <c r="B71" s="150"/>
      <c r="C71" s="150"/>
      <c r="D71" s="150"/>
      <c r="E71" s="150"/>
      <c r="F71" s="150"/>
      <c r="G71" s="150"/>
      <c r="H71" s="150"/>
      <c r="I71" s="92">
        <v>4724.24</v>
      </c>
      <c r="J71" s="92"/>
      <c r="K71" s="92"/>
      <c r="L71" s="92"/>
      <c r="M71" s="92"/>
      <c r="N71" s="92">
        <v>8.1</v>
      </c>
    </row>
    <row r="72" spans="1:14" ht="38.25" customHeight="1" x14ac:dyDescent="0.2">
      <c r="A72" s="153" t="s">
        <v>539</v>
      </c>
      <c r="B72" s="150"/>
      <c r="C72" s="150"/>
      <c r="D72" s="150"/>
      <c r="E72" s="150"/>
      <c r="F72" s="150"/>
      <c r="G72" s="150"/>
      <c r="H72" s="150"/>
      <c r="I72" s="92">
        <v>602140.76</v>
      </c>
      <c r="J72" s="92"/>
      <c r="K72" s="92"/>
      <c r="L72" s="92"/>
      <c r="M72" s="92"/>
      <c r="N72" s="92" t="s">
        <v>534</v>
      </c>
    </row>
    <row r="73" spans="1:14" ht="24" customHeight="1" x14ac:dyDescent="0.2">
      <c r="A73" s="153" t="s">
        <v>540</v>
      </c>
      <c r="B73" s="150"/>
      <c r="C73" s="150"/>
      <c r="D73" s="150"/>
      <c r="E73" s="150"/>
      <c r="F73" s="150"/>
      <c r="G73" s="150"/>
      <c r="H73" s="150"/>
      <c r="I73" s="92">
        <v>632849.93999999994</v>
      </c>
      <c r="J73" s="92"/>
      <c r="K73" s="92"/>
      <c r="L73" s="92"/>
      <c r="M73" s="92"/>
      <c r="N73" s="92"/>
    </row>
    <row r="74" spans="1:14" ht="45" x14ac:dyDescent="0.2">
      <c r="A74" s="154" t="s">
        <v>541</v>
      </c>
      <c r="B74" s="148"/>
      <c r="C74" s="148"/>
      <c r="D74" s="148"/>
      <c r="E74" s="148"/>
      <c r="F74" s="148"/>
      <c r="G74" s="148"/>
      <c r="H74" s="148"/>
      <c r="I74" s="93">
        <v>632849.93999999994</v>
      </c>
      <c r="J74" s="93"/>
      <c r="K74" s="93"/>
      <c r="L74" s="93"/>
      <c r="M74" s="93"/>
      <c r="N74" s="93" t="s">
        <v>534</v>
      </c>
    </row>
    <row r="75" spans="1:14" x14ac:dyDescent="0.2">
      <c r="A75" s="69"/>
      <c r="B75" s="70"/>
      <c r="C75" s="70"/>
      <c r="D75" s="69"/>
      <c r="E75" s="71"/>
      <c r="F75" s="71"/>
      <c r="G75" s="71"/>
      <c r="H75" s="71"/>
      <c r="I75" s="72"/>
      <c r="J75" s="71"/>
      <c r="K75" s="71"/>
      <c r="L75" s="71"/>
      <c r="M75" s="71"/>
      <c r="N75" s="73"/>
    </row>
    <row r="76" spans="1:14" x14ac:dyDescent="0.2">
      <c r="A76" s="69"/>
      <c r="B76" s="70"/>
      <c r="C76" s="70"/>
      <c r="D76" s="69"/>
      <c r="E76" s="71"/>
      <c r="F76" s="71"/>
      <c r="G76" s="71"/>
      <c r="H76" s="71"/>
      <c r="I76" s="72"/>
      <c r="J76" s="71"/>
      <c r="K76" s="71"/>
      <c r="L76" s="71"/>
      <c r="M76" s="71"/>
      <c r="N76" s="73"/>
    </row>
    <row r="77" spans="1:14" x14ac:dyDescent="0.2">
      <c r="A77" s="69"/>
      <c r="B77" s="74" t="s">
        <v>550</v>
      </c>
      <c r="C77" s="46"/>
      <c r="D77" s="69"/>
      <c r="E77" s="71"/>
      <c r="F77" s="46"/>
      <c r="G77" s="74"/>
      <c r="H77" s="74"/>
      <c r="I77" s="74" t="s">
        <v>551</v>
      </c>
      <c r="J77" s="71"/>
      <c r="K77" s="71"/>
      <c r="L77" s="71"/>
      <c r="M77" s="71"/>
      <c r="N77" s="73"/>
    </row>
    <row r="78" spans="1:14" x14ac:dyDescent="0.2">
      <c r="A78" s="75"/>
      <c r="B78" s="75"/>
      <c r="C78" s="75"/>
      <c r="D78" s="75"/>
      <c r="E78" s="76"/>
      <c r="F78" s="76"/>
      <c r="G78" s="76"/>
      <c r="H78" s="76"/>
      <c r="I78" s="76"/>
      <c r="J78" s="76"/>
      <c r="K78" s="76"/>
      <c r="L78" s="76"/>
      <c r="M78" s="76"/>
      <c r="N78" s="73"/>
    </row>
    <row r="79" spans="1:14" x14ac:dyDescent="0.2">
      <c r="A79" s="52"/>
      <c r="B79" s="52"/>
      <c r="C79" s="52"/>
      <c r="D79" s="52"/>
      <c r="E79" s="53"/>
      <c r="F79" s="53"/>
      <c r="G79" s="53"/>
      <c r="H79" s="53"/>
      <c r="I79" s="53"/>
      <c r="J79" s="53"/>
      <c r="K79" s="53"/>
      <c r="L79" s="53"/>
      <c r="M79" s="53"/>
      <c r="N79" s="51"/>
    </row>
    <row r="81" spans="2:2" x14ac:dyDescent="0.2">
      <c r="B81" s="52"/>
    </row>
  </sheetData>
  <mergeCells count="47">
    <mergeCell ref="D1:H1"/>
    <mergeCell ref="J2:N2"/>
    <mergeCell ref="A4:C6"/>
    <mergeCell ref="D4:H4"/>
    <mergeCell ref="D7:H7"/>
    <mergeCell ref="A74:H74"/>
    <mergeCell ref="A66:H66"/>
    <mergeCell ref="A67:H67"/>
    <mergeCell ref="A68:H68"/>
    <mergeCell ref="A69:H69"/>
    <mergeCell ref="A70:H70"/>
    <mergeCell ref="A64:H64"/>
    <mergeCell ref="A65:H65"/>
    <mergeCell ref="A71:H71"/>
    <mergeCell ref="A72:H72"/>
    <mergeCell ref="A73:H73"/>
    <mergeCell ref="A50:N50"/>
    <mergeCell ref="A53:H53"/>
    <mergeCell ref="A54:H54"/>
    <mergeCell ref="A55:H55"/>
    <mergeCell ref="A56:N56"/>
    <mergeCell ref="A31:H31"/>
    <mergeCell ref="A32:N32"/>
    <mergeCell ref="A47:H47"/>
    <mergeCell ref="A48:H48"/>
    <mergeCell ref="A49:H49"/>
    <mergeCell ref="L17:L18"/>
    <mergeCell ref="N17:N18"/>
    <mergeCell ref="A20:N20"/>
    <mergeCell ref="A29:H29"/>
    <mergeCell ref="A30:H30"/>
    <mergeCell ref="D8:H8"/>
    <mergeCell ref="A15:A18"/>
    <mergeCell ref="D15:D18"/>
    <mergeCell ref="C15:C18"/>
    <mergeCell ref="B15:B18"/>
    <mergeCell ref="H15:H18"/>
    <mergeCell ref="A10:N10"/>
    <mergeCell ref="C11:E11"/>
    <mergeCell ref="D12:E12"/>
    <mergeCell ref="G17:G18"/>
    <mergeCell ref="M15:N16"/>
    <mergeCell ref="E15:G16"/>
    <mergeCell ref="I15:L16"/>
    <mergeCell ref="M17:M18"/>
    <mergeCell ref="I17:I18"/>
    <mergeCell ref="J17:J18"/>
  </mergeCells>
  <phoneticPr fontId="0" type="noConversion"/>
  <pageMargins left="0.19685039370078741" right="0.19685039370078741" top="0.19685039370078741" bottom="0.19685039370078741" header="0" footer="0"/>
  <pageSetup paperSize="9" scale="69" orientation="landscape" r:id="rId1"/>
  <headerFooter alignWithMargins="0">
    <oddFooter>&amp;R&amp;P</oddFooter>
  </headerFooter>
  <rowBreaks count="1" manualBreakCount="1">
    <brk id="58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1" t="s">
        <v>232</v>
      </c>
      <c r="B1" s="162"/>
      <c r="C1" s="162"/>
      <c r="D1" s="162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130</vt:i4>
      </vt:variant>
    </vt:vector>
  </HeadingPairs>
  <TitlesOfParts>
    <vt:vector size="132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'Лок.См.Расч.Баз.-Инд.Методом'!Область_печати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2022-02-08T04:12:49Z</cp:lastPrinted>
  <dcterms:created xsi:type="dcterms:W3CDTF">2003-01-28T12:33:10Z</dcterms:created>
  <dcterms:modified xsi:type="dcterms:W3CDTF">2022-02-11T08:41:06Z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