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8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8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0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<sst xmlns="http://schemas.openxmlformats.org/spreadsheetml/2006/main" count="638" uniqueCount="574">
  <si>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</si>
  <si>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</si>
  <si>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</si>
  <si>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</si>
  <si>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</si>
  <si>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</si>
  <si>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</si>
  <si>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</si>
  <si>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</si>
  <si>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</si>
  <si>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</si>
  <si>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</si>
  <si>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</si>
  <si>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</si>
  <si>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</si>
  <si>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</si>
  <si>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</si>
  <si>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</si>
  <si>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</si>
  <si>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</si>
  <si>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</si>
  <si>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</si>
  <si>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</si>
  <si>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</si>
  <si>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</si>
  <si>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</si>
  <si>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</si>
  <si>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</si>
  <si>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</si>
  <si>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</si>
  <si>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</si>
  <si>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</si>
  <si>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</si>
  <si>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</si>
  <si>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</si>
  <si>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</si>
  <si>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</si>
  <si>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</si>
  <si>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</si>
  <si>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</si>
  <si>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</si>
  <si>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</si>
  <si>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</si>
  <si>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</si>
  <si>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</si>
  <si>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</si>
  <si>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</si>
  <si>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</si>
  <si>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</si>
  <si>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</si>
  <si>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</si>
  <si>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</si>
  <si>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</si>
  <si>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</si>
  <si>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</si>
  <si>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</si>
  <si>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</si>
  <si>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</si>
  <si>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</si>
  <si>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</si>
  <si>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</si>
  <si>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</si>
  <si>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</si>
  <si>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</si>
  <si>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</si>
  <si>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</si>
  <si>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</si>
  <si>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</si>
  <si>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</si>
  <si>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</si>
  <si>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</si>
  <si>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</si>
  <si>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</si>
  <si>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</si>
  <si>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</si>
  <si>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</si>
  <si>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</si>
  <si>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</si>
  <si>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</si>
  <si>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</si>
  <si>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</si>
  <si>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</si>
  <si>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</si>
  <si>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</si>
  <si>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</si>
  <si>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</si>
  <si>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</si>
  <si>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</si>
  <si>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</si>
  <si>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</si>
  <si>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</si>
  <si>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</si>
  <si>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</si>
  <si>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</si>
  <si>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</si>
  <si>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</si>
  <si>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</si>
  <si>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</si>
  <si>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</si>
  <si>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</si>
  <si>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</si>
  <si>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</si>
  <si>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</si>
  <si>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</si>
  <si>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</si>
  <si>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</si>
  <si>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</si>
  <si>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</si>
  <si>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</si>
  <si>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</si>
  <si>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</si>
  <si>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</si>
  <si>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</si>
  <si>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</si>
  <si>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</si>
  <si>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</si>
  <si>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</si>
  <si>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</si>
  <si>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</si>
  <si>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</si>
  <si>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</si>
  <si>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</si>
  <si>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</si>
  <si>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</si>
  <si>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</si>
  <si>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</si>
  <si>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</si>
  <si>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</si>
  <si>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</si>
  <si>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</si>
  <si>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</si>
  <si>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</si>
  <si>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</si>
  <si>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</si>
  <si>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</si>
  <si>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</si>
  <si>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</si>
  <si>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</si>
  <si>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</si>
  <si>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</si>
  <si>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</si>
  <si>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</si>
  <si>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</si>
  <si>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</si>
  <si>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</si>
  <si>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</si>
  <si>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</si>
  <si>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</si>
  <si>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</si>
  <si>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</si>
  <si>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</si>
  <si>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</si>
  <si>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</si>
  <si>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</si>
  <si>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</si>
  <si>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</si>
  <si>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</si>
  <si>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</si>
  <si>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</si>
  <si>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</si>
  <si>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</si>
  <si>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</si>
  <si>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</si>
  <si>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</si>
  <si>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</si>
  <si>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</si>
  <si>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</si>
  <si>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</si>
  <si>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</si>
  <si>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</si>
  <si>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</si>
  <si>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</si>
  <si>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</si>
  <si>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</si>
  <si>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</si>
  <si>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</si>
  <si>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</si>
  <si>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</si>
  <si>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</si>
  <si>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</si>
  <si>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</si>
  <si>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</si>
  <si>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</si>
  <si>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</si>
  <si>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</si>
  <si>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</si>
  <si>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</si>
  <si>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</si>
  <si>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</si>
  <si>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</si>
  <si>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</si>
  <si>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</si>
  <si>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</si>
  <si>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</si>
  <si>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</si>
  <si>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</si>
  <si>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</si>
  <si>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</si>
  <si>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</si>
  <si>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</si>
  <si>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</si>
  <si>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</si>
  <si>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</si>
  <si>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</si>
  <si>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</si>
  <si>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</si>
  <si>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</si>
  <si>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</si>
  <si>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</si>
  <si>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</si>
  <si>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</si>
  <si>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</si>
  <si>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</si>
  <si>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</si>
  <si>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</si>
  <si>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</si>
  <si>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</si>
  <si>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</si>
  <si>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</si>
  <si>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</si>
  <si>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</si>
  <si>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</si>
  <si>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</si>
  <si>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</si>
  <si>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</si>
  <si>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</si>
  <si>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</si>
  <si>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</si>
  <si>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</si>
  <si>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</si>
  <si>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</si>
  <si>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</si>
  <si>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</si>
  <si>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</si>
  <si>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</si>
  <si>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</si>
  <si>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</si>
  <si>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</si>
  <si>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</si>
  <si>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</si>
  <si>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</si>
  <si>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</si>
  <si>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</si>
  <si>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</si>
  <si>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</si>
  <si>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</si>
  <si>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</si>
  <si>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</si>
  <si>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</si>
  <si>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</si>
  <si>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</si>
  <si>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</si>
  <si>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</si>
  <si>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</si>
  <si>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</si>
  <si>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</si>
  <si>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</si>
  <si>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</si>
  <si>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</si>
  <si>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</si>
  <si>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</si>
  <si>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</si>
  <si>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</si>
  <si>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</si>
  <si>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</si>
  <si>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</si>
  <si>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</si>
  <si>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</si>
  <si>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</si>
  <si>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</si>
  <si>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</si>
  <si>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</si>
  <si>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</si>
  <si>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</si>
  <si>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</si>
  <si>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</si>
  <si>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</si>
  <si>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</si>
  <si>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</si>
  <si>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</si>
  <si>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</si>
  <si>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</si>
  <si>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</si>
  <si>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</si>
  <si>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</si>
  <si>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</si>
  <si>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</si>
  <si>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</si>
  <si>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</si>
  <si>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</si>
  <si>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</si>
  <si>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</si>
  <si>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</si>
  <si>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</si>
  <si>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</si>
  <si>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</si>
  <si>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</si>
  <si>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</si>
  <si>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</si>
  <si>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</si>
  <si>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</si>
  <si>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</si>
  <si>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</si>
  <si>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</si>
  <si>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</si>
  <si>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</si>
  <si>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</si>
  <si>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</si>
  <si>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</si>
  <si>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</si>
  <si>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</si>
  <si>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</si>
  <si>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</si>
  <si>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</si>
  <si>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</si>
  <si>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</si>
  <si>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ФЕР33-04-040-03
провод АС-70-8095м*3=24285м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</si>
  <si>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</si>
  <si>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</si>
  <si>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</si>
  <si>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</si>
  <si>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</si>
  <si>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52218,65
-----------------
16210,01</t>
  </si>
  <si>
    <t>2,03
---------------
0,55</t>
  </si>
  <si>
    <t>207,06
----------------
56,1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</si>
  <si>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</si>
  <si>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</si>
  <si>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</si>
  <si>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</si>
  <si>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 xml:space="preserve">33.165 Демонтаж опор ВЛ 0.38-10 кВ (4кв. 2021г. ФЕР-2020): ОЗП=27,93; ЭМ=9,22; ЗПМ=27,93 </t>
  </si>
  <si>
    <t>1364,74
-----------------
356,39</t>
  </si>
  <si>
    <t>1,24
---------------
1,1</t>
  </si>
  <si>
    <t>1,24
----------------
1,1</t>
  </si>
  <si>
    <t>ФЕРм08-02-305-04
-------------------------------
Приказ Минстроя России от 26.12.2019 №876/пр</t>
  </si>
  <si>
    <t xml:space="preserve">Траверса на опоре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</si>
  <si>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14,36
------------------
2,25</t>
  </si>
  <si>
    <t>12,12
----------------
1,42</t>
  </si>
  <si>
    <t xml:space="preserve">55.230 Хомуты, розетки, крюки стенные и траверсы (4кв. 2021г. ФЕР-2020): ОЗП=27,93; ЭМ=15,51; ЗПМ=27,93; МАТ=8,68 </t>
  </si>
  <si>
    <t>18981,4
-----------------
4008,54</t>
  </si>
  <si>
    <t>0,245
---------------
0,105</t>
  </si>
  <si>
    <t>24,75
----------------
10,61</t>
  </si>
  <si>
    <t>ФССЦпг-01-01-01-008
Деревянные опоры 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</si>
  <si>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</si>
  <si>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0,25
------------------
1*0,25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</si>
  <si>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</si>
  <si>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</si>
  <si>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Деревянные опоры 1шт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</si>
  <si>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</si>
  <si>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</si>
  <si>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</si>
  <si>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</si>
  <si>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0,32
------------------
1*0,320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</si>
  <si>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</si>
  <si>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</si>
  <si>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Ж/б приставки 1шт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</si>
  <si>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</si>
  <si>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</si>
  <si>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ФССЦпг-01-01-01-014
траверса ТМ-1-101шт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</si>
  <si>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металлических (армокаркасы, заготовки трубные и др.)
------------------------------------------------------
1 т груза
 </t>
  </si>
  <si>
    <t>1,7372
------------------
101*17,2/1000</t>
  </si>
  <si>
    <t xml:space="preserve">8,36
------------------
 </t>
  </si>
  <si>
    <t xml:space="preserve">Изделия металлические (армокаркасы, заготовки трубные и другие): погрузка (4кв. 2021г.); МАТ=18,41 </t>
  </si>
  <si>
    <t>ФССЦпг-01-01-02-014
траверса ТМ-1-101шт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</si>
  <si>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металлических (армокаркасы, заготовки трубные и др.)
------------------------------------------------------
1 т груза
 </t>
  </si>
  <si>
    <t xml:space="preserve">Изделия металлические (армокаркасы, заготовки трубные и другие): разгрузка  (4кв. 2021г.); МАТ=18,41 </t>
  </si>
  <si>
    <t>ФССЦпг-01-01-01-041
провод АС70-24285м*0,276кг=6703кг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</si>
  <si>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</si>
  <si>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>6,703
------------------
6703/1000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</si>
  <si>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</si>
  <si>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</si>
  <si>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</si>
  <si>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>2,3072
------------------
0,25+0,32+1,7372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</si>
  <si>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</si>
  <si>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</si>
  <si>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</si>
  <si>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</si>
  <si>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</si>
  <si>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</si>
  <si>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91.05.05-016</t>
  </si>
  <si>
    <t xml:space="preserve">Краны на автомобильном ходу, грузоподъемность 25 т
------------------------------------------------------
маш.-ч
------------------------------------------------------
НР 0% от ФОТ
СП 0% от ФОТ
 </t>
  </si>
  <si>
    <t>476,43
----------------
17,84</t>
  </si>
  <si>
    <t xml:space="preserve">Краны на автомобильном ходу, грузоподъемность 25 т (4кв. 2021г. ФЕР-2020); ЭМ=5,109; ЗПМ=27,93 </t>
  </si>
  <si>
    <t>19472,65
-----------------
3986,17</t>
  </si>
  <si>
    <t>Итого прямые затраты по разделу в текущих ценах</t>
  </si>
  <si>
    <t>96220,58
_________
24561,11</t>
  </si>
  <si>
    <t>233,05
________
67,81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</si>
  <si>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</si>
  <si>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</si>
  <si>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</si>
  <si>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</si>
  <si>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ФЕР33-04-016-02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</si>
  <si>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железобетонных опор
------------------------------------------------------
шт
------------------------------------------------------
НР 103% от ФОТ
СП 60% от ФОТ
 </t>
  </si>
  <si>
    <t>50,16
------------------
3,59</t>
  </si>
  <si>
    <t>46,57
----------------
6,48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</si>
  <si>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</si>
  <si>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673,4
-----------------
180,99</t>
  </si>
  <si>
    <t>0,44
---------------
0,48</t>
  </si>
  <si>
    <t>0,44
----------------
0,48</t>
  </si>
  <si>
    <t>ФЕР33-04-016-05
траверса ТМ51-85шт, ТМ56-8шт, ТМ-3-9шт
-------------------------------
Приказ Минстроя России от 26.12.2019 №876/пр</t>
  </si>
  <si>
    <t xml:space="preserve">Развозка конструкций и материалов опор ВЛ 0,38-10 кВ по трассе: материалов оснастки одностоечных опор
------------------------------------------------------
шт
------------------------------------------------------
НР 103% от ФОТ
СП 60% от ФОТ
 </t>
  </si>
  <si>
    <t>102
------------------
9+85+8</t>
  </si>
  <si>
    <t>13,05
------------------
2,04</t>
  </si>
  <si>
    <t>11,01
----------------
1,89</t>
  </si>
  <si>
    <t xml:space="preserve">33.142 Развозка конструкций и материалов опор ВЛ 0,38-10 кВ по трассе: материалов оснастки одностоечных и сложных опор (4кв. 2021г. ФЕР-2020): ОЗП=27,93; ЭМ=12,91; ЗПМ=27,93 </t>
  </si>
  <si>
    <t>14498,19
-----------------
5384,35</t>
  </si>
  <si>
    <t>0,25
---------------
0,14</t>
  </si>
  <si>
    <t>25,5
----------------
14,28</t>
  </si>
  <si>
    <t>ФЕР33-04-003-04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</si>
  <si>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
------------------------------------------------------
шт
------------------------------------------------------
НР 103% от ФОТ
СП 60% от ФОТ
 </t>
  </si>
  <si>
    <t>239,21
------------------
40,31</t>
  </si>
  <si>
    <t>116,76
----------------
11,49</t>
  </si>
  <si>
    <t xml:space="preserve">82,14
------------------
 </t>
  </si>
  <si>
    <t xml:space="preserve">33.115 Установка железобетонных опор ВЛ 0,38; 6-10 кВ (4кв. 2021г. ФЕР-2020): ОЗП=27,93; ЭМ=9,04; ЗПМ=27,93; МАТ=6,39 </t>
  </si>
  <si>
    <t>1055,51
-----------------
320,92</t>
  </si>
  <si>
    <t>4,55
---------------
0,99</t>
  </si>
  <si>
    <t>4,55
----------------
0,99</t>
  </si>
  <si>
    <t>ФЕРм08-02-305-04
ТМ-51-85шт*22,5кг=1912,5кг, ТМ-56-8шт*33кг=264кг, ТМ-3-9шт*21кг=189кг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</si>
  <si>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 от ФОТ
 </t>
  </si>
  <si>
    <t>102
------------------
85+8+9</t>
  </si>
  <si>
    <t>20,58
------------------
3,21</t>
  </si>
  <si>
    <t>17,31
----------------
2,03</t>
  </si>
  <si>
    <t xml:space="preserve">0,06
------------------
 </t>
  </si>
  <si>
    <t>27384,77
-----------------
5783,19</t>
  </si>
  <si>
    <t>0,35
---------------
0,15</t>
  </si>
  <si>
    <t>35,7
----------------
15,3</t>
  </si>
  <si>
    <t>ФЕРм08-01-052-01
ЛШП-10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</si>
  <si>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</si>
  <si>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330
------------------
333-3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</si>
  <si>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</si>
  <si>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</si>
  <si>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</si>
  <si>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</si>
  <si>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3495,1
-----------------
921,69</t>
  </si>
  <si>
    <t>0,4
---------------
0,01</t>
  </si>
  <si>
    <t>132
----------------
3,3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</si>
  <si>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</si>
  <si>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 от ФОТ
 </t>
  </si>
  <si>
    <t>8,095
------------------
8095/1000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</si>
  <si>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</si>
  <si>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</si>
  <si>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</si>
  <si>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</si>
  <si>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117975,01
-----------------
40633,5</t>
  </si>
  <si>
    <t>43,7
---------------
15,14</t>
  </si>
  <si>
    <t>353,75
----------------
122,56</t>
  </si>
  <si>
    <t>ФЕР33-04-009-10
-------------------------------
Приказ Минстроя России от 26.12.2019 №876/пр</t>
  </si>
  <si>
    <t xml:space="preserve">При увеличении количества опор на 1 км ВЛ добавлять: к расценке 33-04-009-02
------------------------------------------------------
шт
------------------------------------------------------
НР 103% от ФОТ
СП 60% от ФОТ
 </t>
  </si>
  <si>
    <t>418,08
------------------
14,38</t>
  </si>
  <si>
    <t>43,9
----------------
5,66</t>
  </si>
  <si>
    <t xml:space="preserve">359,8
------------------
 </t>
  </si>
  <si>
    <t xml:space="preserve">33.129 Подвеска проводов ВЛ 6-10 кВ в населенной местности с помощью механизмов (4кв. 2021г. ФЕР-2020): ОЗП=27,93; ЭМ=12,3; ЗПМ=27,93; МАТ=4,65 </t>
  </si>
  <si>
    <t>49677,24
-----------------
14543,71</t>
  </si>
  <si>
    <t>1,53
---------------
0,55</t>
  </si>
  <si>
    <t>140,76
----------------
50,6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</si>
  <si>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</si>
  <si>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</si>
  <si>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</si>
  <si>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</si>
  <si>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</si>
  <si>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216045,95
_________
67768,35</t>
  </si>
  <si>
    <t>843,05
________
207,51</t>
  </si>
  <si>
    <t>Итого по разделу 2 Монтажные работы</t>
  </si>
  <si>
    <t>Раздел 3. Общестроительные работы</t>
  </si>
  <si>
    <t>ФЕР01-02-118-01
-------------------------------
Приказ Минстроя России от 26.12.2019 №876/пр</t>
  </si>
  <si>
    <t xml:space="preserve">Расчистка площадей от кустарника и мелколесья машинами глубинной подготовки полей на тракторе мощностью: 79 кВт (108 л.с.)
------------------------------------------------------
га
------------------------------------------------------
НР 89% от ФОТ
СП 41% от ФОТ
 </t>
  </si>
  <si>
    <t>8
------------------
80000/10000</t>
  </si>
  <si>
    <t>3105,25
----------------
360</t>
  </si>
  <si>
    <t xml:space="preserve">1.249 Расчистка площадей от кустарника и мелколесья машинами глубинной подготовки полей (4кв. 2021г. ФЕР-2020); ЭМ=16,5; ЗПМ=27,93 </t>
  </si>
  <si>
    <t>409893
-----------------
80438,4</t>
  </si>
  <si>
    <t xml:space="preserve">
---------------
25</t>
  </si>
  <si>
    <t xml:space="preserve">
----------------
200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</si>
  <si>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</si>
  <si>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 от ФОТ
 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</si>
  <si>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</si>
  <si>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</si>
  <si>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31813,95
-----------------
9878,28</t>
  </si>
  <si>
    <t xml:space="preserve">
---------------
3,07</t>
  </si>
  <si>
    <t xml:space="preserve">
----------------
24,56</t>
  </si>
  <si>
    <t>ФССЦпг-01-01-01-041
-------------------------------
Приказ Минстроя России от 26.12.2019 №876/пр</t>
  </si>
  <si>
    <t>240
------------------
8*60*0,5</t>
  </si>
  <si>
    <t>591483,65
_________
90316,68</t>
  </si>
  <si>
    <t xml:space="preserve">
________
224,56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</si>
  <si>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</si>
  <si>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</si>
  <si>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</si>
  <si>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</si>
  <si>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20,75
------------------
20,75</t>
  </si>
  <si>
    <t xml:space="preserve">Таблица 7 п.1.2 Индекс на пусконаладочные работы (4кв. 2021г.): ОЗП=27,93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</si>
  <si>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</si>
  <si>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</si>
  <si>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0,01
------------------
1 / 100</t>
  </si>
  <si>
    <t>165,95
------------------
165,95</t>
  </si>
  <si>
    <t>Итого по разделу 4 Пусконаладочные работы</t>
  </si>
  <si>
    <t>Раздел 5. Материалы</t>
  </si>
  <si>
    <t>05.1.02.07-0075</t>
  </si>
  <si>
    <t xml:space="preserve">Стойка опоры СВ 110-5, бетон B30, объем 0,45 м3, расход арматуры 77,08 кг
------------------------------------------------------
шт.
 </t>
  </si>
  <si>
    <t xml:space="preserve">1606,12
------------------
 </t>
  </si>
  <si>
    <t xml:space="preserve">Стойка опоры СВ 110-5, бетон B30, объем 0,45 м3, расход арматуры 77,08 кг (4кв. 2021г. ФЕР-2020); МАТ=7,93 </t>
  </si>
  <si>
    <t>21.2.01.01-0051</t>
  </si>
  <si>
    <t xml:space="preserve">Провод самонесущий изолированный СИП-3 1х95-20
------------------------------------------------------
1000 м
 </t>
  </si>
  <si>
    <t>25,49925
------------------
8095*3*1,05/1000</t>
  </si>
  <si>
    <t xml:space="preserve">13565,66
------------------
 </t>
  </si>
  <si>
    <t xml:space="preserve">Провод самонесущий изолированный СИП-3 1х95-20 (4кв. 2021г. ФЕР-2020); МАТ=11,554 </t>
  </si>
  <si>
    <t>07.2.02.05-0021
ТМ-51-85шт*22,5кг=1912,5кг, ТМ-56-8шт*33кг=264кг, ТМ-3-9шт*21кг=189кг</t>
  </si>
  <si>
    <t xml:space="preserve">Траверсы стальные
------------------------------------------------------
т
 </t>
  </si>
  <si>
    <t>2,3655
------------------
(1912,5+264+189)/1000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</si>
  <si>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</si>
  <si>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</si>
  <si>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</si>
  <si>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</si>
  <si>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</si>
  <si>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</si>
  <si>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</si>
  <si>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</si>
  <si>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</si>
  <si>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</si>
  <si>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</si>
  <si>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</si>
  <si>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</si>
  <si>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</si>
  <si>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</si>
  <si>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</si>
  <si>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</si>
  <si>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</si>
  <si>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ФССЦ-20.2.10.01-0016
-------------------------------
Приказ Минстроя России от 26.12.2019 №876/пр</t>
  </si>
  <si>
    <t xml:space="preserve">Наконечники кабельные алюминиевые ТА 95-12-13
------------------------------------------------------
100 шт
 </t>
  </si>
  <si>
    <t>0,24
------------------
24/100</t>
  </si>
  <si>
    <t xml:space="preserve">373,92
------------------
 </t>
  </si>
  <si>
    <t xml:space="preserve">Наконечники алюминиевые для опрессовки многопроволочных проводов сечением 95-120 мм2 (4кв. 2021г. ФЕР-2020); МАТ=8,604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</si>
  <si>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</si>
  <si>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</si>
  <si>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</si>
  <si>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</si>
  <si>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</si>
  <si>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</si>
  <si>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0,2331
------------------
333*0,7/1000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</si>
  <si>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</si>
  <si>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</si>
  <si>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</si>
  <si>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</si>
  <si>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</si>
  <si>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</si>
  <si>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</si>
  <si>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</si>
  <si>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</si>
  <si>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</si>
  <si>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</si>
  <si>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</si>
  <si>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Итого по разделу 5 Материалы</t>
  </si>
  <si>
    <t>Итого прямые затраты по смете в текущих ценах</t>
  </si>
  <si>
    <t>903750,18
_________
182646,14</t>
  </si>
  <si>
    <t>1077,85
________
499,88</t>
  </si>
  <si>
    <t>Итоги по смете:</t>
  </si>
  <si>
    <t xml:space="preserve">  Итого Строительные работы</t>
  </si>
  <si>
    <t>733,3
________
470,67</t>
  </si>
  <si>
    <t xml:space="preserve">  Итого Монтажные работы</t>
  </si>
  <si>
    <t>342,8
________
29,21</t>
  </si>
  <si>
    <t xml:space="preserve">  Итого Прочие затраты</t>
  </si>
  <si>
    <t xml:space="preserve">  Итого</t>
  </si>
  <si>
    <t xml:space="preserve">  в т.ч. возвратные суммы: провод АС-70-80955*3=24285м*0,276кг=6703кг Итого:6703кг*150 руб.=1005450руб)</t>
  </si>
  <si>
    <t xml:space="preserve">  ВСЕГО по смете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</si>
  <si>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</si>
  <si>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</si>
  <si>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</si>
  <si>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>Инвестиционная программа на 2023-2027г.г.</t>
  </si>
  <si>
    <t>И.о. главного инженера ООО "Электросети"</t>
  </si>
  <si>
    <t xml:space="preserve">ЛОКАЛЬНЫЙ СМЕТНЫЙ РАСЧЕТ № 02-01-23 </t>
  </si>
  <si>
    <t>С.В. Беляев</t>
  </si>
  <si>
    <t>"_____"_____________2022  г.</t>
  </si>
  <si>
    <t>на  модернизацию ВЛ-10кВ №3                                                                                                                (замена опор и проводов от оп.59А до оп. 144/1 и оп.137/16      ) инв. №1010300964</t>
  </si>
  <si>
    <t>Основание:  Дефектная ведомость №23</t>
  </si>
  <si>
    <t>на  модернизацию ВЛ-10кВ №3 (замена проводов на СИП)</t>
  </si>
  <si>
    <t>Составлен(а) в текущих ценах по состоянию на 2026г.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</si>
  <si>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6 945 314,97 * 1,265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</si>
</sst>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5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0" fillId="0" borderId="0" xfId="0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18" fillId="0" borderId="11" xfId="0" applyFont="1" applyBorder="1" applyAlignment="1">
      <alignment horizontal="right" vertical="top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29" fillId="0" borderId="11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U107"/>
  <sheetViews>
    <sheetView showGridLines="0" tabSelected="1" topLeftCell="A67" zoomScale="103" zoomScaleNormal="103" workbookViewId="0">
      <selection activeCell="I98" sqref="I98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1" ht="15" x14ac:dyDescent="0.25">
      <c r="A1" s="102"/>
      <c r="B1" s="103"/>
      <c r="C1" s="102"/>
      <c r="D1" s="104"/>
      <c r="E1" s="105"/>
      <c r="F1" s="117" t="s">
        <v>564</v>
      </c>
      <c r="G1" s="105"/>
      <c r="H1" s="106"/>
      <c r="I1" s="102"/>
      <c r="J1" s="102"/>
      <c r="K1" s="102"/>
      <c r="L1" s="102"/>
      <c r="M1" s="102"/>
      <c r="N1" s="107"/>
      <c r="O1" s="100"/>
      <c r="P1" s="100"/>
      <c r="Q1" s="100"/>
      <c r="R1" s="100"/>
      <c r="S1" s="100"/>
      <c r="T1" s="100"/>
      <c r="U1" s="100"/>
    </row>
    <row r="2" spans="1:21" ht="15" x14ac:dyDescent="0.25">
      <c r="A2" s="108"/>
      <c r="B2" s="103"/>
      <c r="C2" s="107"/>
      <c r="D2" s="106"/>
      <c r="E2" s="104"/>
      <c r="F2" s="113" t="s">
        <v>81</v>
      </c>
      <c r="G2" s="109"/>
      <c r="H2" s="107"/>
      <c r="I2" s="110"/>
      <c r="J2" s="108"/>
      <c r="K2" s="118" t="s">
        <v>296</v>
      </c>
      <c r="L2" s="119"/>
      <c r="M2" s="120"/>
      <c r="N2" s="121"/>
      <c r="O2" s="100"/>
      <c r="P2" s="100"/>
      <c r="Q2" s="100"/>
      <c r="R2" s="100"/>
      <c r="S2" s="100"/>
      <c r="T2" s="100"/>
      <c r="U2" s="100"/>
    </row>
    <row r="3" spans="1:21" ht="15" x14ac:dyDescent="0.25">
      <c r="A3" s="114"/>
      <c r="B3" s="107"/>
      <c r="C3" s="107"/>
      <c r="D3" s="107"/>
      <c r="E3" s="102"/>
      <c r="F3" s="102"/>
      <c r="G3" s="102"/>
      <c r="H3" s="102"/>
      <c r="I3" s="102"/>
      <c r="J3" s="108"/>
      <c r="K3" s="118" t="s">
        <v>565</v>
      </c>
      <c r="L3" s="119"/>
      <c r="M3" s="120"/>
      <c r="N3" s="122"/>
      <c r="O3" s="100"/>
      <c r="P3" s="100"/>
      <c r="Q3" s="100"/>
      <c r="R3" s="100"/>
      <c r="S3" s="100"/>
      <c r="T3" s="100"/>
      <c r="U3" s="100"/>
    </row>
    <row r="4" spans="1:21" ht="14.25" customHeight="1" x14ac:dyDescent="0.2">
      <c r="A4" s="157"/>
      <c r="B4" s="158"/>
      <c r="C4" s="158"/>
      <c r="D4" s="115" t="s">
        <v>566</v>
      </c>
      <c r="E4" s="104"/>
      <c r="F4" s="101"/>
      <c r="G4" s="102"/>
      <c r="H4" s="107"/>
      <c r="I4" s="102"/>
      <c r="J4" s="123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x14ac:dyDescent="0.2">
      <c r="A5" s="158"/>
      <c r="B5" s="158"/>
      <c r="C5" s="158"/>
      <c r="D5" s="107"/>
      <c r="E5" s="104"/>
      <c r="F5" s="116" t="s">
        <v>82</v>
      </c>
      <c r="G5" s="102"/>
      <c r="H5" s="107"/>
      <c r="I5" s="102"/>
      <c r="J5" s="124"/>
      <c r="K5" s="125"/>
      <c r="L5" s="125"/>
      <c r="M5" s="126" t="s">
        <v>567</v>
      </c>
      <c r="N5" s="126"/>
      <c r="O5" s="100"/>
      <c r="P5" s="100"/>
      <c r="Q5" s="100"/>
      <c r="R5" s="100"/>
      <c r="S5" s="100"/>
      <c r="T5" s="100"/>
      <c r="U5" s="100"/>
    </row>
    <row r="6" spans="1:21" x14ac:dyDescent="0.2">
      <c r="A6" s="158"/>
      <c r="B6" s="158"/>
      <c r="C6" s="158"/>
      <c r="D6" s="107"/>
      <c r="E6" s="104"/>
      <c r="F6" s="116"/>
      <c r="G6" s="102"/>
      <c r="H6" s="107"/>
      <c r="I6" s="102"/>
      <c r="J6" s="124"/>
      <c r="K6" s="127" t="s">
        <v>568</v>
      </c>
      <c r="L6" s="126"/>
      <c r="M6" s="126"/>
      <c r="N6" s="126"/>
      <c r="O6" s="100"/>
      <c r="P6" s="100"/>
      <c r="Q6" s="100"/>
      <c r="R6" s="100"/>
      <c r="S6" s="100"/>
      <c r="T6" s="100"/>
      <c r="U6" s="100"/>
    </row>
    <row r="7" spans="1:21" x14ac:dyDescent="0.2">
      <c r="A7" s="158"/>
      <c r="B7" s="158"/>
      <c r="C7" s="158"/>
      <c r="D7" s="107"/>
      <c r="E7" s="102"/>
      <c r="F7" s="102"/>
      <c r="G7" s="102"/>
      <c r="H7" s="102"/>
      <c r="I7" s="102"/>
      <c r="J7" s="124"/>
      <c r="K7" s="126"/>
      <c r="L7" s="126"/>
      <c r="M7" s="126"/>
      <c r="N7" s="126"/>
      <c r="O7" s="100"/>
      <c r="P7" s="100"/>
      <c r="Q7" s="100"/>
      <c r="R7" s="100"/>
      <c r="S7" s="100"/>
      <c r="T7" s="100"/>
      <c r="U7" s="100"/>
    </row>
    <row r="8" spans="1:21" ht="15" x14ac:dyDescent="0.2">
      <c r="A8" s="102"/>
      <c r="B8" s="102"/>
      <c r="C8" s="111"/>
      <c r="D8" s="161" t="s">
        <v>571</v>
      </c>
      <c r="E8" s="161"/>
      <c r="F8" s="161"/>
      <c r="G8" s="161"/>
      <c r="H8" s="161"/>
      <c r="I8" s="110"/>
      <c r="J8" s="110"/>
      <c r="K8" s="110"/>
      <c r="L8" s="110"/>
      <c r="M8" s="102"/>
      <c r="N8" s="107"/>
      <c r="O8" s="100"/>
      <c r="P8" s="100"/>
      <c r="Q8" s="161" t="s">
        <v>569</v>
      </c>
      <c r="R8" s="161"/>
      <c r="S8" s="161"/>
      <c r="T8" s="161"/>
      <c r="U8" s="161"/>
    </row>
    <row r="9" spans="1:21" x14ac:dyDescent="0.2">
      <c r="A9" s="102"/>
      <c r="B9" s="102"/>
      <c r="C9" s="102"/>
      <c r="D9" s="162" t="s">
        <v>309</v>
      </c>
      <c r="E9" s="162"/>
      <c r="F9" s="162"/>
      <c r="G9" s="162"/>
      <c r="H9" s="162"/>
      <c r="I9" s="110"/>
      <c r="J9" s="110"/>
      <c r="K9" s="110"/>
      <c r="L9" s="110"/>
      <c r="M9" s="102"/>
      <c r="N9" s="107"/>
      <c r="O9" s="100"/>
      <c r="P9" s="100"/>
      <c r="Q9" s="161"/>
      <c r="R9" s="161"/>
      <c r="S9" s="161"/>
      <c r="T9" s="161"/>
      <c r="U9" s="161"/>
    </row>
    <row r="10" spans="1:21" x14ac:dyDescent="0.2">
      <c r="A10" s="112"/>
      <c r="B10" s="112"/>
      <c r="C10" s="102"/>
      <c r="D10" s="107"/>
      <c r="E10" s="102"/>
      <c r="F10" s="102"/>
      <c r="G10" s="102"/>
      <c r="H10" s="102"/>
      <c r="I10" s="102"/>
      <c r="J10" s="102"/>
      <c r="K10" s="107"/>
      <c r="L10" s="107"/>
      <c r="M10" s="102"/>
      <c r="N10" s="107"/>
      <c r="O10" s="100"/>
      <c r="P10" s="100"/>
      <c r="Q10" s="100"/>
      <c r="R10" s="100"/>
      <c r="S10" s="100"/>
      <c r="T10" s="100"/>
      <c r="U10" s="100"/>
    </row>
    <row r="11" spans="1:21" x14ac:dyDescent="0.2">
      <c r="A11" s="159" t="s">
        <v>570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00"/>
      <c r="P11" s="100"/>
      <c r="Q11" s="100"/>
      <c r="R11" s="100"/>
      <c r="S11" s="100"/>
      <c r="T11" s="100"/>
      <c r="U11" s="100"/>
    </row>
    <row r="12" spans="1:21" x14ac:dyDescent="0.2">
      <c r="A12" s="74" t="s">
        <v>299</v>
      </c>
      <c r="B12" s="75"/>
      <c r="C12" s="151">
        <v>9336448.1300000008</v>
      </c>
      <c r="D12" s="151"/>
      <c r="E12" s="151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1" x14ac:dyDescent="0.2">
      <c r="A13" s="76" t="s">
        <v>308</v>
      </c>
      <c r="B13" s="77"/>
      <c r="C13" s="128"/>
      <c r="D13" s="152">
        <f>459596.16*1.265</f>
        <v>581389.1423999999</v>
      </c>
      <c r="E13" s="152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1" x14ac:dyDescent="0.2">
      <c r="A14" s="99" t="s">
        <v>572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1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1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35" t="s">
        <v>83</v>
      </c>
      <c r="B19" s="135" t="s">
        <v>305</v>
      </c>
      <c r="C19" s="138" t="s">
        <v>310</v>
      </c>
      <c r="D19" s="138" t="s">
        <v>306</v>
      </c>
      <c r="E19" s="143" t="s">
        <v>311</v>
      </c>
      <c r="F19" s="144"/>
      <c r="G19" s="145"/>
      <c r="H19" s="138" t="s">
        <v>295</v>
      </c>
      <c r="I19" s="143" t="s">
        <v>312</v>
      </c>
      <c r="J19" s="149"/>
      <c r="K19" s="149"/>
      <c r="L19" s="140"/>
      <c r="M19" s="139" t="s">
        <v>307</v>
      </c>
      <c r="N19" s="140"/>
    </row>
    <row r="20" spans="1:20" s="49" customFormat="1" ht="38.25" customHeight="1" x14ac:dyDescent="0.2">
      <c r="A20" s="136"/>
      <c r="B20" s="136"/>
      <c r="C20" s="136"/>
      <c r="D20" s="136"/>
      <c r="E20" s="146"/>
      <c r="F20" s="147"/>
      <c r="G20" s="148"/>
      <c r="H20" s="136"/>
      <c r="I20" s="141"/>
      <c r="J20" s="150"/>
      <c r="K20" s="150"/>
      <c r="L20" s="142"/>
      <c r="M20" s="141"/>
      <c r="N20" s="142"/>
    </row>
    <row r="21" spans="1:20" s="49" customFormat="1" ht="12.75" customHeight="1" x14ac:dyDescent="0.2">
      <c r="A21" s="136"/>
      <c r="B21" s="136"/>
      <c r="C21" s="136"/>
      <c r="D21" s="136"/>
      <c r="E21" s="65" t="s">
        <v>301</v>
      </c>
      <c r="F21" s="65" t="s">
        <v>303</v>
      </c>
      <c r="G21" s="138" t="s">
        <v>313</v>
      </c>
      <c r="H21" s="136"/>
      <c r="I21" s="138" t="s">
        <v>301</v>
      </c>
      <c r="J21" s="138" t="s">
        <v>304</v>
      </c>
      <c r="K21" s="65" t="s">
        <v>303</v>
      </c>
      <c r="L21" s="138" t="s">
        <v>313</v>
      </c>
      <c r="M21" s="135" t="s">
        <v>297</v>
      </c>
      <c r="N21" s="138" t="s">
        <v>301</v>
      </c>
    </row>
    <row r="22" spans="1:20" s="49" customFormat="1" ht="11.25" customHeight="1" x14ac:dyDescent="0.2">
      <c r="A22" s="137"/>
      <c r="B22" s="137"/>
      <c r="C22" s="137"/>
      <c r="D22" s="137"/>
      <c r="E22" s="66" t="s">
        <v>300</v>
      </c>
      <c r="F22" s="65" t="s">
        <v>302</v>
      </c>
      <c r="G22" s="137"/>
      <c r="H22" s="137"/>
      <c r="I22" s="137"/>
      <c r="J22" s="137"/>
      <c r="K22" s="65" t="s">
        <v>302</v>
      </c>
      <c r="L22" s="137"/>
      <c r="M22" s="137"/>
      <c r="N22" s="137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53" t="s">
        <v>315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20" ht="101.25" x14ac:dyDescent="0.2">
      <c r="A25" s="80">
        <v>1</v>
      </c>
      <c r="B25" s="81" t="s">
        <v>316</v>
      </c>
      <c r="C25" s="81" t="s">
        <v>317</v>
      </c>
      <c r="D25" s="80">
        <v>102</v>
      </c>
      <c r="E25" s="82" t="s">
        <v>318</v>
      </c>
      <c r="F25" s="82" t="s">
        <v>319</v>
      </c>
      <c r="G25" s="82" t="s">
        <v>320</v>
      </c>
      <c r="H25" s="83" t="s">
        <v>321</v>
      </c>
      <c r="I25" s="84">
        <v>101560.91</v>
      </c>
      <c r="J25" s="82">
        <v>49342.26</v>
      </c>
      <c r="K25" s="82" t="s">
        <v>322</v>
      </c>
      <c r="L25" s="82"/>
      <c r="M25" s="82" t="s">
        <v>323</v>
      </c>
      <c r="N25" s="82" t="s">
        <v>324</v>
      </c>
    </row>
    <row r="26" spans="1:20" ht="90" x14ac:dyDescent="0.2">
      <c r="A26" s="80">
        <v>2</v>
      </c>
      <c r="B26" s="81" t="s">
        <v>325</v>
      </c>
      <c r="C26" s="81" t="s">
        <v>326</v>
      </c>
      <c r="D26" s="80">
        <v>1</v>
      </c>
      <c r="E26" s="82" t="s">
        <v>327</v>
      </c>
      <c r="F26" s="82" t="s">
        <v>328</v>
      </c>
      <c r="G26" s="82" t="s">
        <v>320</v>
      </c>
      <c r="H26" s="83" t="s">
        <v>329</v>
      </c>
      <c r="I26" s="84">
        <v>1678.95</v>
      </c>
      <c r="J26" s="82">
        <v>314.20999999999998</v>
      </c>
      <c r="K26" s="82" t="s">
        <v>330</v>
      </c>
      <c r="L26" s="82"/>
      <c r="M26" s="82" t="s">
        <v>331</v>
      </c>
      <c r="N26" s="82" t="s">
        <v>332</v>
      </c>
    </row>
    <row r="27" spans="1:20" ht="202.5" x14ac:dyDescent="0.2">
      <c r="A27" s="80">
        <v>3</v>
      </c>
      <c r="B27" s="81" t="s">
        <v>333</v>
      </c>
      <c r="C27" s="81" t="s">
        <v>334</v>
      </c>
      <c r="D27" s="80">
        <v>101</v>
      </c>
      <c r="E27" s="82" t="s">
        <v>335</v>
      </c>
      <c r="F27" s="82" t="s">
        <v>336</v>
      </c>
      <c r="G27" s="82" t="s">
        <v>320</v>
      </c>
      <c r="H27" s="83" t="s">
        <v>337</v>
      </c>
      <c r="I27" s="84">
        <v>25320.03</v>
      </c>
      <c r="J27" s="82">
        <v>6338.63</v>
      </c>
      <c r="K27" s="82" t="s">
        <v>338</v>
      </c>
      <c r="L27" s="82"/>
      <c r="M27" s="82" t="s">
        <v>339</v>
      </c>
      <c r="N27" s="82" t="s">
        <v>340</v>
      </c>
    </row>
    <row r="28" spans="1:20" ht="112.5" x14ac:dyDescent="0.2">
      <c r="A28" s="80">
        <v>4</v>
      </c>
      <c r="B28" s="81" t="s">
        <v>341</v>
      </c>
      <c r="C28" s="81" t="s">
        <v>342</v>
      </c>
      <c r="D28" s="80" t="s">
        <v>343</v>
      </c>
      <c r="E28" s="82">
        <v>10.88</v>
      </c>
      <c r="F28" s="82"/>
      <c r="G28" s="82" t="s">
        <v>344</v>
      </c>
      <c r="H28" s="83" t="s">
        <v>345</v>
      </c>
      <c r="I28" s="84">
        <v>50.13</v>
      </c>
      <c r="J28" s="82"/>
      <c r="K28" s="82"/>
      <c r="L28" s="82">
        <v>50.13</v>
      </c>
      <c r="M28" s="82"/>
      <c r="N28" s="82"/>
    </row>
    <row r="29" spans="1:20" ht="112.5" x14ac:dyDescent="0.2">
      <c r="A29" s="80">
        <v>5</v>
      </c>
      <c r="B29" s="81" t="s">
        <v>346</v>
      </c>
      <c r="C29" s="81" t="s">
        <v>347</v>
      </c>
      <c r="D29" s="80" t="s">
        <v>343</v>
      </c>
      <c r="E29" s="82">
        <v>10.88</v>
      </c>
      <c r="F29" s="82"/>
      <c r="G29" s="82" t="s">
        <v>344</v>
      </c>
      <c r="H29" s="83" t="s">
        <v>348</v>
      </c>
      <c r="I29" s="84">
        <v>50.13</v>
      </c>
      <c r="J29" s="82"/>
      <c r="K29" s="82"/>
      <c r="L29" s="82">
        <v>50.13</v>
      </c>
      <c r="M29" s="82"/>
      <c r="N29" s="82"/>
    </row>
    <row r="30" spans="1:20" ht="101.25" x14ac:dyDescent="0.2">
      <c r="A30" s="80">
        <v>6</v>
      </c>
      <c r="B30" s="81" t="s">
        <v>349</v>
      </c>
      <c r="C30" s="81" t="s">
        <v>350</v>
      </c>
      <c r="D30" s="80" t="s">
        <v>351</v>
      </c>
      <c r="E30" s="82">
        <v>10.71</v>
      </c>
      <c r="F30" s="82"/>
      <c r="G30" s="82" t="s">
        <v>352</v>
      </c>
      <c r="H30" s="83" t="s">
        <v>353</v>
      </c>
      <c r="I30" s="84">
        <v>63.68</v>
      </c>
      <c r="J30" s="82"/>
      <c r="K30" s="82"/>
      <c r="L30" s="82">
        <v>63.68</v>
      </c>
      <c r="M30" s="82"/>
      <c r="N30" s="82"/>
    </row>
    <row r="31" spans="1:20" ht="101.25" x14ac:dyDescent="0.2">
      <c r="A31" s="80">
        <v>7</v>
      </c>
      <c r="B31" s="81" t="s">
        <v>354</v>
      </c>
      <c r="C31" s="81" t="s">
        <v>355</v>
      </c>
      <c r="D31" s="80" t="s">
        <v>351</v>
      </c>
      <c r="E31" s="82">
        <v>10.71</v>
      </c>
      <c r="F31" s="82"/>
      <c r="G31" s="82" t="s">
        <v>352</v>
      </c>
      <c r="H31" s="83" t="s">
        <v>356</v>
      </c>
      <c r="I31" s="84">
        <v>63.68</v>
      </c>
      <c r="J31" s="82"/>
      <c r="K31" s="82"/>
      <c r="L31" s="82">
        <v>63.68</v>
      </c>
      <c r="M31" s="82"/>
      <c r="N31" s="82"/>
    </row>
    <row r="32" spans="1:20" ht="112.5" x14ac:dyDescent="0.2">
      <c r="A32" s="80">
        <v>8</v>
      </c>
      <c r="B32" s="81" t="s">
        <v>357</v>
      </c>
      <c r="C32" s="81" t="s">
        <v>358</v>
      </c>
      <c r="D32" s="80" t="s">
        <v>359</v>
      </c>
      <c r="E32" s="82">
        <v>8.36</v>
      </c>
      <c r="F32" s="82"/>
      <c r="G32" s="82" t="s">
        <v>360</v>
      </c>
      <c r="H32" s="83" t="s">
        <v>361</v>
      </c>
      <c r="I32" s="84">
        <v>267.37</v>
      </c>
      <c r="J32" s="82"/>
      <c r="K32" s="82"/>
      <c r="L32" s="82">
        <v>267.37</v>
      </c>
      <c r="M32" s="82"/>
      <c r="N32" s="82"/>
    </row>
    <row r="33" spans="1:14" ht="112.5" x14ac:dyDescent="0.2">
      <c r="A33" s="80">
        <v>9</v>
      </c>
      <c r="B33" s="81" t="s">
        <v>362</v>
      </c>
      <c r="C33" s="81" t="s">
        <v>363</v>
      </c>
      <c r="D33" s="80" t="s">
        <v>359</v>
      </c>
      <c r="E33" s="82">
        <v>8.36</v>
      </c>
      <c r="F33" s="82"/>
      <c r="G33" s="82" t="s">
        <v>360</v>
      </c>
      <c r="H33" s="83" t="s">
        <v>364</v>
      </c>
      <c r="I33" s="84">
        <v>267.37</v>
      </c>
      <c r="J33" s="82"/>
      <c r="K33" s="82"/>
      <c r="L33" s="82">
        <v>267.37</v>
      </c>
      <c r="M33" s="82"/>
      <c r="N33" s="82"/>
    </row>
    <row r="34" spans="1:14" ht="123.75" x14ac:dyDescent="0.2">
      <c r="A34" s="80">
        <v>10</v>
      </c>
      <c r="B34" s="81" t="s">
        <v>365</v>
      </c>
      <c r="C34" s="81" t="s">
        <v>366</v>
      </c>
      <c r="D34" s="80" t="s">
        <v>367</v>
      </c>
      <c r="E34" s="82">
        <v>42.98</v>
      </c>
      <c r="F34" s="82">
        <v>42.98</v>
      </c>
      <c r="G34" s="82" t="s">
        <v>320</v>
      </c>
      <c r="H34" s="83" t="s">
        <v>368</v>
      </c>
      <c r="I34" s="84">
        <v>4183.1400000000003</v>
      </c>
      <c r="J34" s="82"/>
      <c r="K34" s="82">
        <v>4183.1400000000003</v>
      </c>
      <c r="L34" s="82"/>
      <c r="M34" s="82"/>
      <c r="N34" s="82"/>
    </row>
    <row r="35" spans="1:14" ht="136.5" x14ac:dyDescent="0.2">
      <c r="A35" s="80">
        <v>11</v>
      </c>
      <c r="B35" s="81" t="s">
        <v>369</v>
      </c>
      <c r="C35" s="81" t="s">
        <v>370</v>
      </c>
      <c r="D35" s="80" t="s">
        <v>371</v>
      </c>
      <c r="E35" s="82">
        <v>9.35</v>
      </c>
      <c r="F35" s="82"/>
      <c r="G35" s="82" t="s">
        <v>372</v>
      </c>
      <c r="H35" s="83" t="s">
        <v>373</v>
      </c>
      <c r="I35" s="84">
        <v>323.14999999999998</v>
      </c>
      <c r="J35" s="82"/>
      <c r="K35" s="82"/>
      <c r="L35" s="82">
        <v>323.14999999999998</v>
      </c>
      <c r="M35" s="82"/>
      <c r="N35" s="82"/>
    </row>
    <row r="36" spans="1:14" ht="136.5" x14ac:dyDescent="0.2">
      <c r="A36" s="80">
        <v>12</v>
      </c>
      <c r="B36" s="81" t="s">
        <v>374</v>
      </c>
      <c r="C36" s="81" t="s">
        <v>375</v>
      </c>
      <c r="D36" s="80" t="s">
        <v>367</v>
      </c>
      <c r="E36" s="82">
        <v>11</v>
      </c>
      <c r="F36" s="82"/>
      <c r="G36" s="82" t="s">
        <v>376</v>
      </c>
      <c r="H36" s="83" t="s">
        <v>377</v>
      </c>
      <c r="I36" s="84">
        <v>1104.52</v>
      </c>
      <c r="J36" s="82"/>
      <c r="K36" s="82"/>
      <c r="L36" s="82">
        <v>1104.52</v>
      </c>
      <c r="M36" s="82"/>
      <c r="N36" s="82"/>
    </row>
    <row r="37" spans="1:14" ht="90" x14ac:dyDescent="0.2">
      <c r="A37" s="85">
        <v>13</v>
      </c>
      <c r="B37" s="86" t="s">
        <v>378</v>
      </c>
      <c r="C37" s="86" t="s">
        <v>379</v>
      </c>
      <c r="D37" s="85">
        <v>8</v>
      </c>
      <c r="E37" s="87">
        <v>476.43</v>
      </c>
      <c r="F37" s="87" t="s">
        <v>380</v>
      </c>
      <c r="G37" s="87" t="s">
        <v>320</v>
      </c>
      <c r="H37" s="88" t="s">
        <v>381</v>
      </c>
      <c r="I37" s="89">
        <v>19472.650000000001</v>
      </c>
      <c r="J37" s="87"/>
      <c r="K37" s="87" t="s">
        <v>382</v>
      </c>
      <c r="L37" s="87"/>
      <c r="M37" s="87"/>
      <c r="N37" s="87"/>
    </row>
    <row r="38" spans="1:14" ht="33.75" x14ac:dyDescent="0.2">
      <c r="A38" s="154" t="s">
        <v>383</v>
      </c>
      <c r="B38" s="134"/>
      <c r="C38" s="134"/>
      <c r="D38" s="134"/>
      <c r="E38" s="134"/>
      <c r="F38" s="134"/>
      <c r="G38" s="134"/>
      <c r="H38" s="134"/>
      <c r="I38" s="84">
        <v>154405.71</v>
      </c>
      <c r="J38" s="82">
        <v>55995.1</v>
      </c>
      <c r="K38" s="82" t="s">
        <v>384</v>
      </c>
      <c r="L38" s="82">
        <v>2190.0300000000002</v>
      </c>
      <c r="M38" s="82"/>
      <c r="N38" s="82" t="s">
        <v>385</v>
      </c>
    </row>
    <row r="39" spans="1:14" x14ac:dyDescent="0.2">
      <c r="A39" s="154" t="s">
        <v>386</v>
      </c>
      <c r="B39" s="134"/>
      <c r="C39" s="134"/>
      <c r="D39" s="134"/>
      <c r="E39" s="134"/>
      <c r="F39" s="134"/>
      <c r="G39" s="134"/>
      <c r="H39" s="134"/>
      <c r="I39" s="84">
        <v>78246.31</v>
      </c>
      <c r="J39" s="82"/>
      <c r="K39" s="82"/>
      <c r="L39" s="82"/>
      <c r="M39" s="82"/>
      <c r="N39" s="82"/>
    </row>
    <row r="40" spans="1:14" x14ac:dyDescent="0.2">
      <c r="A40" s="154" t="s">
        <v>387</v>
      </c>
      <c r="B40" s="134"/>
      <c r="C40" s="134"/>
      <c r="D40" s="134"/>
      <c r="E40" s="134"/>
      <c r="F40" s="134"/>
      <c r="G40" s="134"/>
      <c r="H40" s="134"/>
      <c r="I40" s="84">
        <v>45010.78</v>
      </c>
      <c r="J40" s="82"/>
      <c r="K40" s="82"/>
      <c r="L40" s="82"/>
      <c r="M40" s="82"/>
      <c r="N40" s="82"/>
    </row>
    <row r="41" spans="1:14" ht="45" x14ac:dyDescent="0.2">
      <c r="A41" s="155" t="s">
        <v>388</v>
      </c>
      <c r="B41" s="156"/>
      <c r="C41" s="156"/>
      <c r="D41" s="156"/>
      <c r="E41" s="156"/>
      <c r="F41" s="156"/>
      <c r="G41" s="156"/>
      <c r="H41" s="156"/>
      <c r="I41" s="90">
        <v>277662.8</v>
      </c>
      <c r="J41" s="91"/>
      <c r="K41" s="91"/>
      <c r="L41" s="91"/>
      <c r="M41" s="91"/>
      <c r="N41" s="91" t="s">
        <v>385</v>
      </c>
    </row>
    <row r="42" spans="1:14" ht="17.850000000000001" customHeight="1" x14ac:dyDescent="0.2">
      <c r="A42" s="153" t="s">
        <v>389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</row>
    <row r="43" spans="1:14" ht="126" x14ac:dyDescent="0.2">
      <c r="A43" s="80">
        <v>14</v>
      </c>
      <c r="B43" s="81" t="s">
        <v>390</v>
      </c>
      <c r="C43" s="81" t="s">
        <v>391</v>
      </c>
      <c r="D43" s="80">
        <v>1</v>
      </c>
      <c r="E43" s="82" t="s">
        <v>392</v>
      </c>
      <c r="F43" s="82" t="s">
        <v>393</v>
      </c>
      <c r="G43" s="82" t="s">
        <v>320</v>
      </c>
      <c r="H43" s="83" t="s">
        <v>394</v>
      </c>
      <c r="I43" s="84">
        <v>773.67</v>
      </c>
      <c r="J43" s="82">
        <v>100.27</v>
      </c>
      <c r="K43" s="82" t="s">
        <v>395</v>
      </c>
      <c r="L43" s="82"/>
      <c r="M43" s="82" t="s">
        <v>396</v>
      </c>
      <c r="N43" s="82" t="s">
        <v>397</v>
      </c>
    </row>
    <row r="44" spans="1:14" ht="112.5" x14ac:dyDescent="0.2">
      <c r="A44" s="80">
        <v>15</v>
      </c>
      <c r="B44" s="81" t="s">
        <v>398</v>
      </c>
      <c r="C44" s="81" t="s">
        <v>399</v>
      </c>
      <c r="D44" s="80" t="s">
        <v>400</v>
      </c>
      <c r="E44" s="82" t="s">
        <v>401</v>
      </c>
      <c r="F44" s="82" t="s">
        <v>402</v>
      </c>
      <c r="G44" s="82" t="s">
        <v>320</v>
      </c>
      <c r="H44" s="83" t="s">
        <v>403</v>
      </c>
      <c r="I44" s="84">
        <v>20309.86</v>
      </c>
      <c r="J44" s="82">
        <v>5811.67</v>
      </c>
      <c r="K44" s="82" t="s">
        <v>404</v>
      </c>
      <c r="L44" s="82"/>
      <c r="M44" s="82" t="s">
        <v>405</v>
      </c>
      <c r="N44" s="82" t="s">
        <v>406</v>
      </c>
    </row>
    <row r="45" spans="1:14" ht="112.5" x14ac:dyDescent="0.2">
      <c r="A45" s="80">
        <v>16</v>
      </c>
      <c r="B45" s="81" t="s">
        <v>407</v>
      </c>
      <c r="C45" s="81" t="s">
        <v>408</v>
      </c>
      <c r="D45" s="80">
        <v>1</v>
      </c>
      <c r="E45" s="82" t="s">
        <v>409</v>
      </c>
      <c r="F45" s="82" t="s">
        <v>410</v>
      </c>
      <c r="G45" s="82" t="s">
        <v>411</v>
      </c>
      <c r="H45" s="83" t="s">
        <v>412</v>
      </c>
      <c r="I45" s="84">
        <v>2706.24</v>
      </c>
      <c r="J45" s="82">
        <v>1125.8599999999999</v>
      </c>
      <c r="K45" s="82" t="s">
        <v>413</v>
      </c>
      <c r="L45" s="82">
        <v>524.87</v>
      </c>
      <c r="M45" s="82" t="s">
        <v>414</v>
      </c>
      <c r="N45" s="82" t="s">
        <v>415</v>
      </c>
    </row>
    <row r="46" spans="1:14" ht="135" x14ac:dyDescent="0.2">
      <c r="A46" s="80">
        <v>17</v>
      </c>
      <c r="B46" s="81" t="s">
        <v>416</v>
      </c>
      <c r="C46" s="81" t="s">
        <v>417</v>
      </c>
      <c r="D46" s="80" t="s">
        <v>418</v>
      </c>
      <c r="E46" s="82" t="s">
        <v>419</v>
      </c>
      <c r="F46" s="82" t="s">
        <v>420</v>
      </c>
      <c r="G46" s="82" t="s">
        <v>421</v>
      </c>
      <c r="H46" s="83" t="s">
        <v>337</v>
      </c>
      <c r="I46" s="84">
        <v>36582.730000000003</v>
      </c>
      <c r="J46" s="82">
        <v>9144.84</v>
      </c>
      <c r="K46" s="82" t="s">
        <v>422</v>
      </c>
      <c r="L46" s="82">
        <v>53.12</v>
      </c>
      <c r="M46" s="82" t="s">
        <v>423</v>
      </c>
      <c r="N46" s="82" t="s">
        <v>424</v>
      </c>
    </row>
    <row r="47" spans="1:14" ht="101.25" x14ac:dyDescent="0.2">
      <c r="A47" s="80">
        <v>18</v>
      </c>
      <c r="B47" s="81" t="s">
        <v>425</v>
      </c>
      <c r="C47" s="81" t="s">
        <v>426</v>
      </c>
      <c r="D47" s="80" t="s">
        <v>427</v>
      </c>
      <c r="E47" s="82" t="s">
        <v>428</v>
      </c>
      <c r="F47" s="82" t="s">
        <v>429</v>
      </c>
      <c r="G47" s="82" t="s">
        <v>430</v>
      </c>
      <c r="H47" s="83" t="s">
        <v>431</v>
      </c>
      <c r="I47" s="84">
        <v>43156.65</v>
      </c>
      <c r="J47" s="82">
        <v>35485.07</v>
      </c>
      <c r="K47" s="82" t="s">
        <v>432</v>
      </c>
      <c r="L47" s="82">
        <v>4176.4799999999996</v>
      </c>
      <c r="M47" s="82" t="s">
        <v>433</v>
      </c>
      <c r="N47" s="82" t="s">
        <v>434</v>
      </c>
    </row>
    <row r="48" spans="1:14" ht="123.75" x14ac:dyDescent="0.2">
      <c r="A48" s="80">
        <v>19</v>
      </c>
      <c r="B48" s="81" t="s">
        <v>435</v>
      </c>
      <c r="C48" s="81" t="s">
        <v>436</v>
      </c>
      <c r="D48" s="80" t="s">
        <v>437</v>
      </c>
      <c r="E48" s="82" t="s">
        <v>438</v>
      </c>
      <c r="F48" s="82" t="s">
        <v>439</v>
      </c>
      <c r="G48" s="82" t="s">
        <v>440</v>
      </c>
      <c r="H48" s="83" t="s">
        <v>441</v>
      </c>
      <c r="I48" s="84">
        <v>222155.06</v>
      </c>
      <c r="J48" s="82">
        <v>91787.12</v>
      </c>
      <c r="K48" s="82" t="s">
        <v>442</v>
      </c>
      <c r="L48" s="82">
        <v>12392.93</v>
      </c>
      <c r="M48" s="82" t="s">
        <v>443</v>
      </c>
      <c r="N48" s="82" t="s">
        <v>444</v>
      </c>
    </row>
    <row r="49" spans="1:14" ht="101.25" x14ac:dyDescent="0.2">
      <c r="A49" s="80">
        <v>20</v>
      </c>
      <c r="B49" s="81" t="s">
        <v>445</v>
      </c>
      <c r="C49" s="81" t="s">
        <v>446</v>
      </c>
      <c r="D49" s="80">
        <v>92</v>
      </c>
      <c r="E49" s="82" t="s">
        <v>447</v>
      </c>
      <c r="F49" s="82" t="s">
        <v>448</v>
      </c>
      <c r="G49" s="82" t="s">
        <v>449</v>
      </c>
      <c r="H49" s="83" t="s">
        <v>450</v>
      </c>
      <c r="I49" s="84">
        <v>240549.95</v>
      </c>
      <c r="J49" s="82">
        <v>36950.269999999997</v>
      </c>
      <c r="K49" s="82" t="s">
        <v>451</v>
      </c>
      <c r="L49" s="82">
        <v>153922.44</v>
      </c>
      <c r="M49" s="82" t="s">
        <v>452</v>
      </c>
      <c r="N49" s="82" t="s">
        <v>453</v>
      </c>
    </row>
    <row r="50" spans="1:14" ht="146.25" x14ac:dyDescent="0.2">
      <c r="A50" s="85">
        <v>21</v>
      </c>
      <c r="B50" s="86" t="s">
        <v>454</v>
      </c>
      <c r="C50" s="86" t="s">
        <v>455</v>
      </c>
      <c r="D50" s="85">
        <v>102</v>
      </c>
      <c r="E50" s="87" t="s">
        <v>456</v>
      </c>
      <c r="F50" s="87">
        <v>0.87</v>
      </c>
      <c r="G50" s="87" t="s">
        <v>457</v>
      </c>
      <c r="H50" s="88" t="s">
        <v>458</v>
      </c>
      <c r="I50" s="89">
        <v>68151.62</v>
      </c>
      <c r="J50" s="87">
        <v>39923.919999999998</v>
      </c>
      <c r="K50" s="87">
        <v>1286.73</v>
      </c>
      <c r="L50" s="87">
        <v>26940.97</v>
      </c>
      <c r="M50" s="87">
        <v>1.474</v>
      </c>
      <c r="N50" s="87">
        <v>150.35</v>
      </c>
    </row>
    <row r="51" spans="1:14" ht="33.75" x14ac:dyDescent="0.2">
      <c r="A51" s="154" t="s">
        <v>383</v>
      </c>
      <c r="B51" s="134"/>
      <c r="C51" s="134"/>
      <c r="D51" s="134"/>
      <c r="E51" s="134"/>
      <c r="F51" s="134"/>
      <c r="G51" s="134"/>
      <c r="H51" s="134"/>
      <c r="I51" s="84">
        <v>634385.78</v>
      </c>
      <c r="J51" s="82">
        <v>220329.02</v>
      </c>
      <c r="K51" s="82" t="s">
        <v>459</v>
      </c>
      <c r="L51" s="82">
        <v>198010.81</v>
      </c>
      <c r="M51" s="82"/>
      <c r="N51" s="82" t="s">
        <v>460</v>
      </c>
    </row>
    <row r="52" spans="1:14" x14ac:dyDescent="0.2">
      <c r="A52" s="154" t="s">
        <v>386</v>
      </c>
      <c r="B52" s="134"/>
      <c r="C52" s="134"/>
      <c r="D52" s="134"/>
      <c r="E52" s="134"/>
      <c r="F52" s="134"/>
      <c r="G52" s="134"/>
      <c r="H52" s="134"/>
      <c r="I52" s="84">
        <v>291264.77</v>
      </c>
      <c r="J52" s="82"/>
      <c r="K52" s="82"/>
      <c r="L52" s="82"/>
      <c r="M52" s="82"/>
      <c r="N52" s="82"/>
    </row>
    <row r="53" spans="1:14" x14ac:dyDescent="0.2">
      <c r="A53" s="154" t="s">
        <v>387</v>
      </c>
      <c r="B53" s="134"/>
      <c r="C53" s="134"/>
      <c r="D53" s="134"/>
      <c r="E53" s="134"/>
      <c r="F53" s="134"/>
      <c r="G53" s="134"/>
      <c r="H53" s="134"/>
      <c r="I53" s="84">
        <v>164645.14000000001</v>
      </c>
      <c r="J53" s="82"/>
      <c r="K53" s="82"/>
      <c r="L53" s="82"/>
      <c r="M53" s="82"/>
      <c r="N53" s="82"/>
    </row>
    <row r="54" spans="1:14" ht="45" x14ac:dyDescent="0.2">
      <c r="A54" s="155" t="s">
        <v>461</v>
      </c>
      <c r="B54" s="156"/>
      <c r="C54" s="156"/>
      <c r="D54" s="156"/>
      <c r="E54" s="156"/>
      <c r="F54" s="156"/>
      <c r="G54" s="156"/>
      <c r="H54" s="156"/>
      <c r="I54" s="90">
        <v>1090295.69</v>
      </c>
      <c r="J54" s="91"/>
      <c r="K54" s="91"/>
      <c r="L54" s="91"/>
      <c r="M54" s="91"/>
      <c r="N54" s="91" t="s">
        <v>460</v>
      </c>
    </row>
    <row r="55" spans="1:14" ht="17.850000000000001" customHeight="1" x14ac:dyDescent="0.2">
      <c r="A55" s="153" t="s">
        <v>462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</row>
    <row r="56" spans="1:14" ht="112.5" x14ac:dyDescent="0.2">
      <c r="A56" s="80">
        <v>22</v>
      </c>
      <c r="B56" s="81" t="s">
        <v>463</v>
      </c>
      <c r="C56" s="81" t="s">
        <v>464</v>
      </c>
      <c r="D56" s="80" t="s">
        <v>465</v>
      </c>
      <c r="E56" s="82">
        <v>3105.25</v>
      </c>
      <c r="F56" s="82" t="s">
        <v>466</v>
      </c>
      <c r="G56" s="82" t="s">
        <v>320</v>
      </c>
      <c r="H56" s="83" t="s">
        <v>467</v>
      </c>
      <c r="I56" s="84">
        <v>409893</v>
      </c>
      <c r="J56" s="82"/>
      <c r="K56" s="82" t="s">
        <v>468</v>
      </c>
      <c r="L56" s="82"/>
      <c r="M56" s="82" t="s">
        <v>469</v>
      </c>
      <c r="N56" s="82" t="s">
        <v>470</v>
      </c>
    </row>
    <row r="57" spans="1:14" ht="146.25" x14ac:dyDescent="0.2">
      <c r="A57" s="80">
        <v>23</v>
      </c>
      <c r="B57" s="81" t="s">
        <v>471</v>
      </c>
      <c r="C57" s="81" t="s">
        <v>472</v>
      </c>
      <c r="D57" s="80" t="s">
        <v>465</v>
      </c>
      <c r="E57" s="82">
        <v>271.08</v>
      </c>
      <c r="F57" s="82" t="s">
        <v>473</v>
      </c>
      <c r="G57" s="82" t="s">
        <v>320</v>
      </c>
      <c r="H57" s="83" t="s">
        <v>474</v>
      </c>
      <c r="I57" s="84">
        <v>31813.95</v>
      </c>
      <c r="J57" s="82"/>
      <c r="K57" s="82" t="s">
        <v>475</v>
      </c>
      <c r="L57" s="82"/>
      <c r="M57" s="82" t="s">
        <v>476</v>
      </c>
      <c r="N57" s="82" t="s">
        <v>477</v>
      </c>
    </row>
    <row r="58" spans="1:14" ht="112.5" x14ac:dyDescent="0.2">
      <c r="A58" s="80">
        <v>24</v>
      </c>
      <c r="B58" s="81" t="s">
        <v>478</v>
      </c>
      <c r="C58" s="81" t="s">
        <v>366</v>
      </c>
      <c r="D58" s="80" t="s">
        <v>479</v>
      </c>
      <c r="E58" s="82">
        <v>42.98</v>
      </c>
      <c r="F58" s="82">
        <v>42.98</v>
      </c>
      <c r="G58" s="82" t="s">
        <v>320</v>
      </c>
      <c r="H58" s="83" t="s">
        <v>368</v>
      </c>
      <c r="I58" s="84">
        <v>149776.70000000001</v>
      </c>
      <c r="J58" s="82"/>
      <c r="K58" s="82">
        <v>149776.70000000001</v>
      </c>
      <c r="L58" s="82"/>
      <c r="M58" s="82"/>
      <c r="N58" s="82"/>
    </row>
    <row r="59" spans="1:14" ht="136.5" x14ac:dyDescent="0.2">
      <c r="A59" s="85">
        <v>25</v>
      </c>
      <c r="B59" s="86" t="s">
        <v>369</v>
      </c>
      <c r="C59" s="86" t="s">
        <v>370</v>
      </c>
      <c r="D59" s="85" t="s">
        <v>479</v>
      </c>
      <c r="E59" s="87">
        <v>9.35</v>
      </c>
      <c r="F59" s="87"/>
      <c r="G59" s="87" t="s">
        <v>372</v>
      </c>
      <c r="H59" s="88" t="s">
        <v>373</v>
      </c>
      <c r="I59" s="89">
        <v>33615.120000000003</v>
      </c>
      <c r="J59" s="87"/>
      <c r="K59" s="87"/>
      <c r="L59" s="87">
        <v>33615.120000000003</v>
      </c>
      <c r="M59" s="87"/>
      <c r="N59" s="87"/>
    </row>
    <row r="60" spans="1:14" ht="33.75" x14ac:dyDescent="0.2">
      <c r="A60" s="154" t="s">
        <v>383</v>
      </c>
      <c r="B60" s="134"/>
      <c r="C60" s="134"/>
      <c r="D60" s="134"/>
      <c r="E60" s="134"/>
      <c r="F60" s="134"/>
      <c r="G60" s="134"/>
      <c r="H60" s="134"/>
      <c r="I60" s="84">
        <v>625098.77</v>
      </c>
      <c r="J60" s="82"/>
      <c r="K60" s="82" t="s">
        <v>480</v>
      </c>
      <c r="L60" s="82">
        <v>33615.120000000003</v>
      </c>
      <c r="M60" s="82"/>
      <c r="N60" s="82" t="s">
        <v>481</v>
      </c>
    </row>
    <row r="61" spans="1:14" x14ac:dyDescent="0.2">
      <c r="A61" s="154" t="s">
        <v>386</v>
      </c>
      <c r="B61" s="134"/>
      <c r="C61" s="134"/>
      <c r="D61" s="134"/>
      <c r="E61" s="134"/>
      <c r="F61" s="134"/>
      <c r="G61" s="134"/>
      <c r="H61" s="134"/>
      <c r="I61" s="84">
        <v>80381.850000000006</v>
      </c>
      <c r="J61" s="82"/>
      <c r="K61" s="82"/>
      <c r="L61" s="82"/>
      <c r="M61" s="82"/>
      <c r="N61" s="82"/>
    </row>
    <row r="62" spans="1:14" x14ac:dyDescent="0.2">
      <c r="A62" s="154" t="s">
        <v>387</v>
      </c>
      <c r="B62" s="134"/>
      <c r="C62" s="134"/>
      <c r="D62" s="134"/>
      <c r="E62" s="134"/>
      <c r="F62" s="134"/>
      <c r="G62" s="134"/>
      <c r="H62" s="134"/>
      <c r="I62" s="84">
        <v>37029.839999999997</v>
      </c>
      <c r="J62" s="82"/>
      <c r="K62" s="82"/>
      <c r="L62" s="82"/>
      <c r="M62" s="82"/>
      <c r="N62" s="82"/>
    </row>
    <row r="63" spans="1:14" ht="45" x14ac:dyDescent="0.2">
      <c r="A63" s="155" t="s">
        <v>482</v>
      </c>
      <c r="B63" s="156"/>
      <c r="C63" s="156"/>
      <c r="D63" s="156"/>
      <c r="E63" s="156"/>
      <c r="F63" s="156"/>
      <c r="G63" s="156"/>
      <c r="H63" s="156"/>
      <c r="I63" s="90">
        <v>742510.46</v>
      </c>
      <c r="J63" s="91"/>
      <c r="K63" s="91"/>
      <c r="L63" s="91"/>
      <c r="M63" s="91"/>
      <c r="N63" s="91" t="s">
        <v>481</v>
      </c>
    </row>
    <row r="64" spans="1:14" ht="17.850000000000001" customHeight="1" x14ac:dyDescent="0.2">
      <c r="A64" s="153" t="s">
        <v>483</v>
      </c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</row>
    <row r="65" spans="1:14" ht="101.25" x14ac:dyDescent="0.2">
      <c r="A65" s="80">
        <v>26</v>
      </c>
      <c r="B65" s="81" t="s">
        <v>484</v>
      </c>
      <c r="C65" s="81" t="s">
        <v>485</v>
      </c>
      <c r="D65" s="80">
        <v>1</v>
      </c>
      <c r="E65" s="82" t="s">
        <v>486</v>
      </c>
      <c r="F65" s="82"/>
      <c r="G65" s="82" t="s">
        <v>320</v>
      </c>
      <c r="H65" s="83" t="s">
        <v>487</v>
      </c>
      <c r="I65" s="84">
        <v>579.54999999999995</v>
      </c>
      <c r="J65" s="82">
        <v>579.54999999999995</v>
      </c>
      <c r="K65" s="82"/>
      <c r="L65" s="82"/>
      <c r="M65" s="82">
        <v>1.62</v>
      </c>
      <c r="N65" s="82">
        <v>1.62</v>
      </c>
    </row>
    <row r="66" spans="1:14" ht="101.25" x14ac:dyDescent="0.2">
      <c r="A66" s="85">
        <v>27</v>
      </c>
      <c r="B66" s="86" t="s">
        <v>488</v>
      </c>
      <c r="C66" s="86" t="s">
        <v>489</v>
      </c>
      <c r="D66" s="85" t="s">
        <v>490</v>
      </c>
      <c r="E66" s="87" t="s">
        <v>491</v>
      </c>
      <c r="F66" s="87"/>
      <c r="G66" s="87" t="s">
        <v>320</v>
      </c>
      <c r="H66" s="88" t="s">
        <v>487</v>
      </c>
      <c r="I66" s="89">
        <v>46.35</v>
      </c>
      <c r="J66" s="87">
        <v>46.35</v>
      </c>
      <c r="K66" s="87"/>
      <c r="L66" s="87"/>
      <c r="M66" s="87">
        <v>12.96</v>
      </c>
      <c r="N66" s="87">
        <v>0.13</v>
      </c>
    </row>
    <row r="67" spans="1:14" x14ac:dyDescent="0.2">
      <c r="A67" s="154" t="s">
        <v>383</v>
      </c>
      <c r="B67" s="134"/>
      <c r="C67" s="134"/>
      <c r="D67" s="134"/>
      <c r="E67" s="134"/>
      <c r="F67" s="134"/>
      <c r="G67" s="134"/>
      <c r="H67" s="134"/>
      <c r="I67" s="84">
        <v>625.9</v>
      </c>
      <c r="J67" s="82">
        <v>625.9</v>
      </c>
      <c r="K67" s="82"/>
      <c r="L67" s="82"/>
      <c r="M67" s="82"/>
      <c r="N67" s="82">
        <v>1.75</v>
      </c>
    </row>
    <row r="68" spans="1:14" x14ac:dyDescent="0.2">
      <c r="A68" s="154" t="s">
        <v>386</v>
      </c>
      <c r="B68" s="134"/>
      <c r="C68" s="134"/>
      <c r="D68" s="134"/>
      <c r="E68" s="134"/>
      <c r="F68" s="134"/>
      <c r="G68" s="134"/>
      <c r="H68" s="134"/>
      <c r="I68" s="84">
        <v>463.17</v>
      </c>
      <c r="J68" s="82"/>
      <c r="K68" s="82"/>
      <c r="L68" s="82"/>
      <c r="M68" s="82"/>
      <c r="N68" s="82"/>
    </row>
    <row r="69" spans="1:14" x14ac:dyDescent="0.2">
      <c r="A69" s="154" t="s">
        <v>387</v>
      </c>
      <c r="B69" s="134"/>
      <c r="C69" s="134"/>
      <c r="D69" s="134"/>
      <c r="E69" s="134"/>
      <c r="F69" s="134"/>
      <c r="G69" s="134"/>
      <c r="H69" s="134"/>
      <c r="I69" s="84">
        <v>225.32</v>
      </c>
      <c r="J69" s="82"/>
      <c r="K69" s="82"/>
      <c r="L69" s="82"/>
      <c r="M69" s="82"/>
      <c r="N69" s="82"/>
    </row>
    <row r="70" spans="1:14" x14ac:dyDescent="0.2">
      <c r="A70" s="155" t="s">
        <v>492</v>
      </c>
      <c r="B70" s="156"/>
      <c r="C70" s="156"/>
      <c r="D70" s="156"/>
      <c r="E70" s="156"/>
      <c r="F70" s="156"/>
      <c r="G70" s="156"/>
      <c r="H70" s="156"/>
      <c r="I70" s="90">
        <v>1314.39</v>
      </c>
      <c r="J70" s="91"/>
      <c r="K70" s="91"/>
      <c r="L70" s="91"/>
      <c r="M70" s="91"/>
      <c r="N70" s="91">
        <v>1.75</v>
      </c>
    </row>
    <row r="71" spans="1:14" ht="17.850000000000001" customHeight="1" x14ac:dyDescent="0.2">
      <c r="A71" s="153" t="s">
        <v>493</v>
      </c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</row>
    <row r="72" spans="1:14" ht="67.5" x14ac:dyDescent="0.2">
      <c r="A72" s="80">
        <v>28</v>
      </c>
      <c r="B72" s="81" t="s">
        <v>494</v>
      </c>
      <c r="C72" s="81" t="s">
        <v>495</v>
      </c>
      <c r="D72" s="80">
        <v>1</v>
      </c>
      <c r="E72" s="82">
        <v>1606.12</v>
      </c>
      <c r="F72" s="82"/>
      <c r="G72" s="82" t="s">
        <v>496</v>
      </c>
      <c r="H72" s="83" t="s">
        <v>497</v>
      </c>
      <c r="I72" s="84">
        <v>12736.53</v>
      </c>
      <c r="J72" s="82"/>
      <c r="K72" s="82"/>
      <c r="L72" s="82">
        <v>12736.53</v>
      </c>
      <c r="M72" s="82"/>
      <c r="N72" s="82"/>
    </row>
    <row r="73" spans="1:14" ht="56.25" x14ac:dyDescent="0.2">
      <c r="A73" s="80">
        <v>29</v>
      </c>
      <c r="B73" s="81" t="s">
        <v>498</v>
      </c>
      <c r="C73" s="81" t="s">
        <v>499</v>
      </c>
      <c r="D73" s="80" t="s">
        <v>500</v>
      </c>
      <c r="E73" s="82">
        <v>13565.66</v>
      </c>
      <c r="F73" s="82"/>
      <c r="G73" s="82" t="s">
        <v>501</v>
      </c>
      <c r="H73" s="83" t="s">
        <v>502</v>
      </c>
      <c r="I73" s="84">
        <v>3996692.16</v>
      </c>
      <c r="J73" s="82"/>
      <c r="K73" s="82"/>
      <c r="L73" s="82">
        <v>3996692.16</v>
      </c>
      <c r="M73" s="82"/>
      <c r="N73" s="82"/>
    </row>
    <row r="74" spans="1:14" ht="110.25" customHeight="1" x14ac:dyDescent="0.2">
      <c r="A74" s="80">
        <v>30</v>
      </c>
      <c r="B74" s="81" t="s">
        <v>503</v>
      </c>
      <c r="C74" s="81" t="s">
        <v>504</v>
      </c>
      <c r="D74" s="80" t="s">
        <v>505</v>
      </c>
      <c r="E74" s="82">
        <v>10832.93</v>
      </c>
      <c r="F74" s="82"/>
      <c r="G74" s="82" t="s">
        <v>506</v>
      </c>
      <c r="H74" s="83" t="s">
        <v>507</v>
      </c>
      <c r="I74" s="84">
        <v>228449.51</v>
      </c>
      <c r="J74" s="82"/>
      <c r="K74" s="82"/>
      <c r="L74" s="82">
        <v>228449.51</v>
      </c>
      <c r="M74" s="82"/>
      <c r="N74" s="82"/>
    </row>
    <row r="75" spans="1:14" ht="56.25" x14ac:dyDescent="0.2">
      <c r="A75" s="80">
        <v>31</v>
      </c>
      <c r="B75" s="81" t="s">
        <v>508</v>
      </c>
      <c r="C75" s="81" t="s">
        <v>509</v>
      </c>
      <c r="D75" s="80">
        <v>102</v>
      </c>
      <c r="E75" s="82">
        <v>34.6</v>
      </c>
      <c r="F75" s="82"/>
      <c r="G75" s="82" t="s">
        <v>510</v>
      </c>
      <c r="H75" s="83" t="s">
        <v>511</v>
      </c>
      <c r="I75" s="84">
        <v>25007.91</v>
      </c>
      <c r="J75" s="82"/>
      <c r="K75" s="82"/>
      <c r="L75" s="82">
        <v>25007.91</v>
      </c>
      <c r="M75" s="82"/>
      <c r="N75" s="82"/>
    </row>
    <row r="76" spans="1:14" ht="78.75" x14ac:dyDescent="0.2">
      <c r="A76" s="80">
        <v>32</v>
      </c>
      <c r="B76" s="81" t="s">
        <v>512</v>
      </c>
      <c r="C76" s="81" t="s">
        <v>513</v>
      </c>
      <c r="D76" s="80">
        <v>39</v>
      </c>
      <c r="E76" s="82">
        <v>106.08</v>
      </c>
      <c r="F76" s="82"/>
      <c r="G76" s="82" t="s">
        <v>514</v>
      </c>
      <c r="H76" s="83" t="s">
        <v>515</v>
      </c>
      <c r="I76" s="84">
        <v>8468.68</v>
      </c>
      <c r="J76" s="82"/>
      <c r="K76" s="82"/>
      <c r="L76" s="82">
        <v>8468.68</v>
      </c>
      <c r="M76" s="82"/>
      <c r="N76" s="82"/>
    </row>
    <row r="77" spans="1:14" ht="78.75" x14ac:dyDescent="0.2">
      <c r="A77" s="80">
        <v>33</v>
      </c>
      <c r="B77" s="81" t="s">
        <v>516</v>
      </c>
      <c r="C77" s="81" t="s">
        <v>517</v>
      </c>
      <c r="D77" s="80">
        <v>39</v>
      </c>
      <c r="E77" s="82">
        <v>10.029999999999999</v>
      </c>
      <c r="F77" s="82"/>
      <c r="G77" s="82" t="s">
        <v>518</v>
      </c>
      <c r="H77" s="83" t="s">
        <v>519</v>
      </c>
      <c r="I77" s="84">
        <v>2925.95</v>
      </c>
      <c r="J77" s="82"/>
      <c r="K77" s="82"/>
      <c r="L77" s="82">
        <v>2925.95</v>
      </c>
      <c r="M77" s="82"/>
      <c r="N77" s="82"/>
    </row>
    <row r="78" spans="1:14" ht="84" x14ac:dyDescent="0.2">
      <c r="A78" s="80">
        <v>34</v>
      </c>
      <c r="B78" s="81" t="s">
        <v>520</v>
      </c>
      <c r="C78" s="81" t="s">
        <v>521</v>
      </c>
      <c r="D78" s="80">
        <v>39</v>
      </c>
      <c r="E78" s="82">
        <v>73.400000000000006</v>
      </c>
      <c r="F78" s="82"/>
      <c r="G78" s="82" t="s">
        <v>522</v>
      </c>
      <c r="H78" s="83" t="s">
        <v>523</v>
      </c>
      <c r="I78" s="84">
        <v>4093.52</v>
      </c>
      <c r="J78" s="82"/>
      <c r="K78" s="82"/>
      <c r="L78" s="82">
        <v>4093.52</v>
      </c>
      <c r="M78" s="82"/>
      <c r="N78" s="82"/>
    </row>
    <row r="79" spans="1:14" ht="78.75" x14ac:dyDescent="0.2">
      <c r="A79" s="80">
        <v>35</v>
      </c>
      <c r="B79" s="81" t="s">
        <v>524</v>
      </c>
      <c r="C79" s="81" t="s">
        <v>525</v>
      </c>
      <c r="D79" s="80" t="s">
        <v>526</v>
      </c>
      <c r="E79" s="82">
        <v>373.92</v>
      </c>
      <c r="F79" s="82"/>
      <c r="G79" s="82" t="s">
        <v>527</v>
      </c>
      <c r="H79" s="83" t="s">
        <v>528</v>
      </c>
      <c r="I79" s="84">
        <v>772.13</v>
      </c>
      <c r="J79" s="82"/>
      <c r="K79" s="82"/>
      <c r="L79" s="82">
        <v>772.13</v>
      </c>
      <c r="M79" s="82"/>
      <c r="N79" s="82"/>
    </row>
    <row r="80" spans="1:14" ht="78.75" x14ac:dyDescent="0.2">
      <c r="A80" s="80">
        <v>36</v>
      </c>
      <c r="B80" s="81" t="s">
        <v>529</v>
      </c>
      <c r="C80" s="81" t="s">
        <v>530</v>
      </c>
      <c r="D80" s="80">
        <v>39</v>
      </c>
      <c r="E80" s="82">
        <v>475.31</v>
      </c>
      <c r="F80" s="82"/>
      <c r="G80" s="82" t="s">
        <v>531</v>
      </c>
      <c r="H80" s="83" t="s">
        <v>532</v>
      </c>
      <c r="I80" s="84">
        <v>24246.51</v>
      </c>
      <c r="J80" s="82"/>
      <c r="K80" s="82"/>
      <c r="L80" s="82">
        <v>24246.51</v>
      </c>
      <c r="M80" s="82"/>
      <c r="N80" s="82"/>
    </row>
    <row r="81" spans="1:14" ht="73.5" x14ac:dyDescent="0.2">
      <c r="A81" s="80">
        <v>37</v>
      </c>
      <c r="B81" s="81" t="s">
        <v>533</v>
      </c>
      <c r="C81" s="81" t="s">
        <v>534</v>
      </c>
      <c r="D81" s="80" t="s">
        <v>535</v>
      </c>
      <c r="E81" s="82">
        <v>13650</v>
      </c>
      <c r="F81" s="82"/>
      <c r="G81" s="82" t="s">
        <v>536</v>
      </c>
      <c r="H81" s="83" t="s">
        <v>537</v>
      </c>
      <c r="I81" s="84">
        <v>22094.52</v>
      </c>
      <c r="J81" s="82"/>
      <c r="K81" s="82"/>
      <c r="L81" s="82">
        <v>22094.52</v>
      </c>
      <c r="M81" s="82"/>
      <c r="N81" s="82"/>
    </row>
    <row r="82" spans="1:14" ht="56.25" x14ac:dyDescent="0.2">
      <c r="A82" s="80">
        <v>38</v>
      </c>
      <c r="B82" s="81" t="s">
        <v>538</v>
      </c>
      <c r="C82" s="81" t="s">
        <v>539</v>
      </c>
      <c r="D82" s="80">
        <v>1</v>
      </c>
      <c r="E82" s="82">
        <v>9.0399999999999991</v>
      </c>
      <c r="F82" s="82"/>
      <c r="G82" s="82" t="s">
        <v>540</v>
      </c>
      <c r="H82" s="83" t="s">
        <v>541</v>
      </c>
      <c r="I82" s="84">
        <v>149.58000000000001</v>
      </c>
      <c r="J82" s="82"/>
      <c r="K82" s="82"/>
      <c r="L82" s="82">
        <v>149.58000000000001</v>
      </c>
      <c r="M82" s="82"/>
      <c r="N82" s="82"/>
    </row>
    <row r="83" spans="1:14" ht="123.75" x14ac:dyDescent="0.2">
      <c r="A83" s="80">
        <v>39</v>
      </c>
      <c r="B83" s="81" t="s">
        <v>542</v>
      </c>
      <c r="C83" s="81" t="s">
        <v>543</v>
      </c>
      <c r="D83" s="80">
        <v>102</v>
      </c>
      <c r="E83" s="82">
        <v>48.67</v>
      </c>
      <c r="F83" s="82"/>
      <c r="G83" s="82" t="s">
        <v>544</v>
      </c>
      <c r="H83" s="83" t="s">
        <v>545</v>
      </c>
      <c r="I83" s="84">
        <v>42995.07</v>
      </c>
      <c r="J83" s="82"/>
      <c r="K83" s="82"/>
      <c r="L83" s="82">
        <v>42995.07</v>
      </c>
      <c r="M83" s="82"/>
      <c r="N83" s="82"/>
    </row>
    <row r="84" spans="1:14" ht="123.75" x14ac:dyDescent="0.2">
      <c r="A84" s="80">
        <v>40</v>
      </c>
      <c r="B84" s="81" t="s">
        <v>542</v>
      </c>
      <c r="C84" s="81" t="s">
        <v>546</v>
      </c>
      <c r="D84" s="80">
        <v>333</v>
      </c>
      <c r="E84" s="82">
        <v>161.16</v>
      </c>
      <c r="F84" s="82"/>
      <c r="G84" s="82" t="s">
        <v>547</v>
      </c>
      <c r="H84" s="83" t="s">
        <v>545</v>
      </c>
      <c r="I84" s="84">
        <v>464749.98</v>
      </c>
      <c r="J84" s="82"/>
      <c r="K84" s="82"/>
      <c r="L84" s="82">
        <v>464749.98</v>
      </c>
      <c r="M84" s="82"/>
      <c r="N84" s="82"/>
    </row>
    <row r="85" spans="1:14" ht="56.25" x14ac:dyDescent="0.2">
      <c r="A85" s="85">
        <v>41</v>
      </c>
      <c r="B85" s="86" t="s">
        <v>538</v>
      </c>
      <c r="C85" s="86" t="s">
        <v>539</v>
      </c>
      <c r="D85" s="85">
        <v>1</v>
      </c>
      <c r="E85" s="87">
        <v>9.0399999999999991</v>
      </c>
      <c r="F85" s="87"/>
      <c r="G85" s="87" t="s">
        <v>540</v>
      </c>
      <c r="H85" s="88" t="s">
        <v>541</v>
      </c>
      <c r="I85" s="89">
        <v>149.58000000000001</v>
      </c>
      <c r="J85" s="87"/>
      <c r="K85" s="87"/>
      <c r="L85" s="87">
        <v>149.58000000000001</v>
      </c>
      <c r="M85" s="87"/>
      <c r="N85" s="87"/>
    </row>
    <row r="86" spans="1:14" x14ac:dyDescent="0.2">
      <c r="A86" s="154" t="s">
        <v>383</v>
      </c>
      <c r="B86" s="134"/>
      <c r="C86" s="134"/>
      <c r="D86" s="134"/>
      <c r="E86" s="134"/>
      <c r="F86" s="134"/>
      <c r="G86" s="134"/>
      <c r="H86" s="134"/>
      <c r="I86" s="84">
        <v>4833531.63</v>
      </c>
      <c r="J86" s="82"/>
      <c r="K86" s="82"/>
      <c r="L86" s="82">
        <v>4833531.63</v>
      </c>
      <c r="M86" s="82"/>
      <c r="N86" s="82"/>
    </row>
    <row r="87" spans="1:14" x14ac:dyDescent="0.2">
      <c r="A87" s="155" t="s">
        <v>548</v>
      </c>
      <c r="B87" s="156"/>
      <c r="C87" s="156"/>
      <c r="D87" s="156"/>
      <c r="E87" s="156"/>
      <c r="F87" s="156"/>
      <c r="G87" s="156"/>
      <c r="H87" s="156"/>
      <c r="I87" s="90">
        <v>4833531.63</v>
      </c>
      <c r="J87" s="91"/>
      <c r="K87" s="91"/>
      <c r="L87" s="91"/>
      <c r="M87" s="87"/>
      <c r="N87" s="87"/>
    </row>
    <row r="88" spans="1:14" ht="33.75" x14ac:dyDescent="0.2">
      <c r="A88" s="133" t="s">
        <v>549</v>
      </c>
      <c r="B88" s="134"/>
      <c r="C88" s="134"/>
      <c r="D88" s="134"/>
      <c r="E88" s="134"/>
      <c r="F88" s="134"/>
      <c r="G88" s="134"/>
      <c r="H88" s="134"/>
      <c r="I88" s="92">
        <v>6248047.79</v>
      </c>
      <c r="J88" s="92">
        <v>276950.02</v>
      </c>
      <c r="K88" s="92" t="s">
        <v>550</v>
      </c>
      <c r="L88" s="92">
        <v>5067347.59</v>
      </c>
      <c r="M88" s="92"/>
      <c r="N88" s="92" t="s">
        <v>551</v>
      </c>
    </row>
    <row r="89" spans="1:14" x14ac:dyDescent="0.2">
      <c r="A89" s="133" t="s">
        <v>386</v>
      </c>
      <c r="B89" s="134"/>
      <c r="C89" s="134"/>
      <c r="D89" s="134"/>
      <c r="E89" s="134"/>
      <c r="F89" s="134"/>
      <c r="G89" s="134"/>
      <c r="H89" s="134"/>
      <c r="I89" s="92">
        <v>450356.1</v>
      </c>
      <c r="J89" s="92"/>
      <c r="K89" s="92"/>
      <c r="L89" s="92"/>
      <c r="M89" s="92"/>
      <c r="N89" s="92"/>
    </row>
    <row r="90" spans="1:14" x14ac:dyDescent="0.2">
      <c r="A90" s="133" t="s">
        <v>387</v>
      </c>
      <c r="B90" s="134"/>
      <c r="C90" s="134"/>
      <c r="D90" s="134"/>
      <c r="E90" s="134"/>
      <c r="F90" s="134"/>
      <c r="G90" s="134"/>
      <c r="H90" s="134"/>
      <c r="I90" s="92">
        <v>246911.08</v>
      </c>
      <c r="J90" s="92"/>
      <c r="K90" s="92"/>
      <c r="L90" s="92"/>
      <c r="M90" s="92"/>
      <c r="N90" s="92"/>
    </row>
    <row r="91" spans="1:14" x14ac:dyDescent="0.2">
      <c r="A91" s="131" t="s">
        <v>552</v>
      </c>
      <c r="B91" s="132"/>
      <c r="C91" s="132"/>
      <c r="D91" s="132"/>
      <c r="E91" s="132"/>
      <c r="F91" s="132"/>
      <c r="G91" s="132"/>
      <c r="H91" s="132"/>
      <c r="I91" s="93"/>
      <c r="J91" s="93"/>
      <c r="K91" s="93"/>
      <c r="L91" s="93"/>
      <c r="M91" s="93"/>
      <c r="N91" s="93"/>
    </row>
    <row r="92" spans="1:14" ht="33.75" x14ac:dyDescent="0.2">
      <c r="A92" s="133" t="s">
        <v>553</v>
      </c>
      <c r="B92" s="134"/>
      <c r="C92" s="134"/>
      <c r="D92" s="134"/>
      <c r="E92" s="134"/>
      <c r="F92" s="134"/>
      <c r="G92" s="134"/>
      <c r="H92" s="134"/>
      <c r="I92" s="92">
        <v>1786881.22</v>
      </c>
      <c r="J92" s="92"/>
      <c r="K92" s="92"/>
      <c r="L92" s="92"/>
      <c r="M92" s="92"/>
      <c r="N92" s="92" t="s">
        <v>554</v>
      </c>
    </row>
    <row r="93" spans="1:14" ht="33.75" x14ac:dyDescent="0.2">
      <c r="A93" s="133" t="s">
        <v>555</v>
      </c>
      <c r="B93" s="134"/>
      <c r="C93" s="134"/>
      <c r="D93" s="134"/>
      <c r="E93" s="134"/>
      <c r="F93" s="134"/>
      <c r="G93" s="134"/>
      <c r="H93" s="134"/>
      <c r="I93" s="92">
        <v>5157119.3600000003</v>
      </c>
      <c r="J93" s="92"/>
      <c r="K93" s="92"/>
      <c r="L93" s="92"/>
      <c r="M93" s="92"/>
      <c r="N93" s="92" t="s">
        <v>556</v>
      </c>
    </row>
    <row r="94" spans="1:14" x14ac:dyDescent="0.2">
      <c r="A94" s="133" t="s">
        <v>557</v>
      </c>
      <c r="B94" s="134"/>
      <c r="C94" s="134"/>
      <c r="D94" s="134"/>
      <c r="E94" s="134"/>
      <c r="F94" s="134"/>
      <c r="G94" s="134"/>
      <c r="H94" s="134"/>
      <c r="I94" s="92">
        <v>1314.39</v>
      </c>
      <c r="J94" s="92"/>
      <c r="K94" s="92"/>
      <c r="L94" s="92"/>
      <c r="M94" s="92"/>
      <c r="N94" s="92">
        <v>1.75</v>
      </c>
    </row>
    <row r="95" spans="1:14" ht="33.75" x14ac:dyDescent="0.2">
      <c r="A95" s="133" t="s">
        <v>558</v>
      </c>
      <c r="B95" s="134"/>
      <c r="C95" s="134"/>
      <c r="D95" s="134"/>
      <c r="E95" s="134"/>
      <c r="F95" s="134"/>
      <c r="G95" s="134"/>
      <c r="H95" s="134"/>
      <c r="I95" s="92">
        <v>6945314.9699999997</v>
      </c>
      <c r="J95" s="92"/>
      <c r="K95" s="92"/>
      <c r="L95" s="92"/>
      <c r="M95" s="92"/>
      <c r="N95" s="92" t="s">
        <v>551</v>
      </c>
    </row>
    <row r="96" spans="1:14" ht="36" customHeight="1" x14ac:dyDescent="0.2">
      <c r="A96" s="133" t="s">
        <v>573</v>
      </c>
      <c r="B96" s="134"/>
      <c r="C96" s="134"/>
      <c r="D96" s="134"/>
      <c r="E96" s="134"/>
      <c r="F96" s="134"/>
      <c r="G96" s="134"/>
      <c r="H96" s="134"/>
      <c r="I96" s="129">
        <v>8785823.4399999995</v>
      </c>
      <c r="J96" s="92"/>
      <c r="K96" s="92"/>
      <c r="L96" s="92"/>
      <c r="M96" s="92"/>
      <c r="N96" s="92"/>
    </row>
    <row r="97" spans="1:14" ht="24" customHeight="1" x14ac:dyDescent="0.2">
      <c r="A97" s="133" t="s">
        <v>559</v>
      </c>
      <c r="B97" s="134"/>
      <c r="C97" s="134"/>
      <c r="D97" s="134"/>
      <c r="E97" s="134"/>
      <c r="F97" s="134"/>
      <c r="G97" s="134"/>
      <c r="H97" s="134"/>
      <c r="I97" s="129">
        <v>1005450</v>
      </c>
      <c r="J97" s="92"/>
      <c r="K97" s="92"/>
      <c r="L97" s="92"/>
      <c r="M97" s="92"/>
      <c r="N97" s="92"/>
    </row>
    <row r="98" spans="1:14" ht="12.75" customHeight="1" x14ac:dyDescent="0.2">
      <c r="A98" s="131" t="s">
        <v>558</v>
      </c>
      <c r="B98" s="132"/>
      <c r="C98" s="132"/>
      <c r="D98" s="132"/>
      <c r="E98" s="132"/>
      <c r="F98" s="132"/>
      <c r="G98" s="132"/>
      <c r="H98" s="132"/>
      <c r="I98" s="130">
        <v>7780373.4400000004</v>
      </c>
      <c r="J98" s="93"/>
      <c r="K98" s="93"/>
      <c r="L98" s="93"/>
      <c r="M98" s="93"/>
      <c r="N98" s="93"/>
    </row>
    <row r="99" spans="1:14" ht="12.75" customHeight="1" x14ac:dyDescent="0.2">
      <c r="A99" s="133" t="s">
        <v>563</v>
      </c>
      <c r="B99" s="134"/>
      <c r="C99" s="134"/>
      <c r="D99" s="134"/>
      <c r="E99" s="134"/>
      <c r="F99" s="134"/>
      <c r="G99" s="134"/>
      <c r="H99" s="134"/>
      <c r="I99" s="129">
        <v>1556074.69</v>
      </c>
      <c r="J99" s="92"/>
      <c r="K99" s="92"/>
      <c r="L99" s="92"/>
      <c r="M99" s="92"/>
      <c r="N99" s="92"/>
    </row>
    <row r="100" spans="1:14" ht="45" customHeight="1" x14ac:dyDescent="0.2">
      <c r="A100" s="131" t="s">
        <v>560</v>
      </c>
      <c r="B100" s="132"/>
      <c r="C100" s="132"/>
      <c r="D100" s="132"/>
      <c r="E100" s="132"/>
      <c r="F100" s="132"/>
      <c r="G100" s="132"/>
      <c r="H100" s="132"/>
      <c r="I100" s="130">
        <v>9336448.1300000008</v>
      </c>
      <c r="J100" s="93"/>
      <c r="K100" s="93"/>
      <c r="L100" s="93"/>
      <c r="M100" s="93"/>
      <c r="N100" s="93" t="s">
        <v>551</v>
      </c>
    </row>
    <row r="101" spans="1:14" x14ac:dyDescent="0.2">
      <c r="A101" s="67"/>
      <c r="B101" s="68"/>
      <c r="C101" s="68"/>
      <c r="D101" s="67"/>
      <c r="E101" s="69"/>
      <c r="F101" s="69"/>
      <c r="G101" s="69"/>
      <c r="H101" s="69"/>
      <c r="I101" s="70"/>
      <c r="J101" s="69"/>
      <c r="K101" s="69"/>
      <c r="L101" s="69"/>
      <c r="M101" s="69"/>
      <c r="N101" s="71"/>
    </row>
    <row r="102" spans="1:14" x14ac:dyDescent="0.2">
      <c r="A102" s="67"/>
      <c r="B102" s="68"/>
      <c r="C102" s="68"/>
      <c r="D102" s="67"/>
      <c r="E102" s="69"/>
      <c r="F102" s="69"/>
      <c r="G102" s="69"/>
      <c r="H102" s="69"/>
      <c r="I102" s="70"/>
      <c r="J102" s="69"/>
      <c r="K102" s="69"/>
      <c r="L102" s="69"/>
      <c r="M102" s="69"/>
      <c r="N102" s="71"/>
    </row>
    <row r="103" spans="1:14" x14ac:dyDescent="0.2">
      <c r="A103" s="95"/>
      <c r="B103" s="98" t="s">
        <v>561</v>
      </c>
      <c r="C103" s="94"/>
      <c r="D103" s="95"/>
      <c r="E103" s="96"/>
      <c r="F103" s="94"/>
      <c r="G103" s="98"/>
      <c r="H103" s="98"/>
      <c r="I103" s="98" t="s">
        <v>562</v>
      </c>
      <c r="J103" s="96"/>
      <c r="K103" s="96"/>
      <c r="L103" s="96"/>
      <c r="M103" s="96"/>
      <c r="N103" s="97"/>
    </row>
    <row r="104" spans="1:14" x14ac:dyDescent="0.2">
      <c r="A104" s="72"/>
      <c r="B104" s="72"/>
      <c r="C104" s="72"/>
      <c r="D104" s="72"/>
      <c r="E104" s="73"/>
      <c r="F104" s="73"/>
      <c r="G104" s="73"/>
      <c r="H104" s="73"/>
      <c r="I104" s="73"/>
      <c r="J104" s="73"/>
      <c r="K104" s="73"/>
      <c r="L104" s="73"/>
      <c r="M104" s="73"/>
      <c r="N104" s="71"/>
    </row>
    <row r="105" spans="1:14" x14ac:dyDescent="0.2">
      <c r="A105" s="52"/>
      <c r="B105" s="52"/>
      <c r="C105" s="52"/>
      <c r="D105" s="52"/>
      <c r="E105" s="53"/>
      <c r="F105" s="53"/>
      <c r="G105" s="53"/>
      <c r="H105" s="53"/>
      <c r="I105" s="53"/>
      <c r="J105" s="53"/>
      <c r="K105" s="53"/>
      <c r="L105" s="53"/>
      <c r="M105" s="53"/>
      <c r="N105" s="51"/>
    </row>
    <row r="107" spans="1:14" x14ac:dyDescent="0.2">
      <c r="B107" s="52"/>
    </row>
  </sheetData>
  <mergeCells count="57">
    <mergeCell ref="Q8:U9"/>
    <mergeCell ref="D9:H9"/>
    <mergeCell ref="A95:H95"/>
    <mergeCell ref="A90:H90"/>
    <mergeCell ref="A91:H91"/>
    <mergeCell ref="A92:H92"/>
    <mergeCell ref="A93:H93"/>
    <mergeCell ref="A94:H94"/>
    <mergeCell ref="A88:H88"/>
    <mergeCell ref="A89:H89"/>
    <mergeCell ref="A4:C7"/>
    <mergeCell ref="A11:N11"/>
    <mergeCell ref="D8:H8"/>
    <mergeCell ref="A69:H69"/>
    <mergeCell ref="A70:H70"/>
    <mergeCell ref="A71:N71"/>
    <mergeCell ref="A86:H86"/>
    <mergeCell ref="A87:H87"/>
    <mergeCell ref="A62:H62"/>
    <mergeCell ref="A63:H63"/>
    <mergeCell ref="A64:N64"/>
    <mergeCell ref="A67:H67"/>
    <mergeCell ref="A68:H68"/>
    <mergeCell ref="A53:H53"/>
    <mergeCell ref="A54:H54"/>
    <mergeCell ref="A55:N55"/>
    <mergeCell ref="A60:H60"/>
    <mergeCell ref="A61:H61"/>
    <mergeCell ref="A40:H40"/>
    <mergeCell ref="A41:H41"/>
    <mergeCell ref="A42:N42"/>
    <mergeCell ref="A51:H51"/>
    <mergeCell ref="A52:H52"/>
    <mergeCell ref="C12:E12"/>
    <mergeCell ref="D13:E13"/>
    <mergeCell ref="A24:N24"/>
    <mergeCell ref="A38:H38"/>
    <mergeCell ref="A39:H39"/>
    <mergeCell ref="M19:N20"/>
    <mergeCell ref="E19:G20"/>
    <mergeCell ref="I19:L20"/>
    <mergeCell ref="M21:M22"/>
    <mergeCell ref="I21:I22"/>
    <mergeCell ref="J21:J22"/>
    <mergeCell ref="L21:L22"/>
    <mergeCell ref="N21:N22"/>
    <mergeCell ref="A19:A22"/>
    <mergeCell ref="D19:D22"/>
    <mergeCell ref="C19:C22"/>
    <mergeCell ref="B19:B22"/>
    <mergeCell ref="H19:H22"/>
    <mergeCell ref="G21:G22"/>
    <mergeCell ref="A100:H100"/>
    <mergeCell ref="A96:H96"/>
    <mergeCell ref="A97:H97"/>
    <mergeCell ref="A98:H98"/>
    <mergeCell ref="A99:H99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3" t="s">
        <v>232</v>
      </c>
      <c r="B1" s="164"/>
      <c r="C1" s="164"/>
      <c r="D1" s="164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2011-04-13T04:24:19Z</cp:lastPrinted>
  <dcterms:created xsi:type="dcterms:W3CDTF">2003-01-28T12:33:10Z</dcterms:created>
  <dcterms:modified xsi:type="dcterms:W3CDTF">2022-02-26T04:37:17Z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