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9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9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9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9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9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9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0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10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<sst xmlns="http://schemas.openxmlformats.org/spreadsheetml/2006/main" count="672" uniqueCount="606">
  <si>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</si>
  <si>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</si>
  <si>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</si>
  <si>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</si>
  <si>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</si>
  <si>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</si>
  <si>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</si>
  <si>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</si>
  <si>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</si>
  <si>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</si>
  <si>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</si>
  <si>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</si>
  <si>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</si>
  <si>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</si>
  <si>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</si>
  <si>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</si>
  <si>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</si>
  <si>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</si>
  <si>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</si>
  <si>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</si>
  <si>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</si>
  <si>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</si>
  <si>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</si>
  <si>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</si>
  <si>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</si>
  <si>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</si>
  <si>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</si>
  <si>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</si>
  <si>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</si>
  <si>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</si>
  <si>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</si>
  <si>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</si>
  <si>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</si>
  <si>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</si>
  <si>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</si>
  <si>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</si>
  <si>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</si>
  <si>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</si>
  <si>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</si>
  <si>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</si>
  <si>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</si>
  <si>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</si>
  <si>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</si>
  <si>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</si>
  <si>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</si>
  <si>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</si>
  <si>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</si>
  <si>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</si>
  <si>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</si>
  <si>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</si>
  <si>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</si>
  <si>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</si>
  <si>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</si>
  <si>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</si>
  <si>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</si>
  <si>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</si>
  <si>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</si>
  <si>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</si>
  <si>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</si>
  <si>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</si>
  <si>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</si>
  <si>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</si>
  <si>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</si>
  <si>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</si>
  <si>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</si>
  <si>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</si>
  <si>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</si>
  <si>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</si>
  <si>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</si>
  <si>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</si>
  <si>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</si>
  <si>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</si>
  <si>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</si>
  <si>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</si>
  <si>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</si>
  <si>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</si>
  <si>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</si>
  <si>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</si>
  <si>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</si>
  <si>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</si>
  <si>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</si>
  <si>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</si>
  <si>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</si>
  <si>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</si>
  <si>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</si>
  <si>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</si>
  <si>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</si>
  <si>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</si>
  <si>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</si>
  <si>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</si>
  <si>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</si>
  <si>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</si>
  <si>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</si>
  <si>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</si>
  <si>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</si>
  <si>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</si>
  <si>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</si>
  <si>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</si>
  <si>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</si>
  <si>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</si>
  <si>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</si>
  <si>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</si>
  <si>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</si>
  <si>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</si>
  <si>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</si>
  <si>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</si>
  <si>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</si>
  <si>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</si>
  <si>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</si>
  <si>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</si>
  <si>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</si>
  <si>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</si>
  <si>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</si>
  <si>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</si>
  <si>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</si>
  <si>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</si>
  <si>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</si>
  <si>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</si>
  <si>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</si>
  <si>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</si>
  <si>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</si>
  <si>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</si>
  <si>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</si>
  <si>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</si>
  <si>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</si>
  <si>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</si>
  <si>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</si>
  <si>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</si>
  <si>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</si>
  <si>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</si>
  <si>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</si>
  <si>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</si>
  <si>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</si>
  <si>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</si>
  <si>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</si>
  <si>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</si>
  <si>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</si>
  <si>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</si>
  <si>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</si>
  <si>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</si>
  <si>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</si>
  <si>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</si>
  <si>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</si>
  <si>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</si>
  <si>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</si>
  <si>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</si>
  <si>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</si>
  <si>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</si>
  <si>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</si>
  <si>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</si>
  <si>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</si>
  <si>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</si>
  <si>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</si>
  <si>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</si>
  <si>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</si>
  <si>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</si>
  <si>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</si>
  <si>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</si>
  <si>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</si>
  <si>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</si>
  <si>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</si>
  <si>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</si>
  <si>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</si>
  <si>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</si>
  <si>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</si>
  <si>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</si>
  <si>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</si>
  <si>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</si>
  <si>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</si>
  <si>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</si>
  <si>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</si>
  <si>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</si>
  <si>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</si>
  <si>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</si>
  <si>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</si>
  <si>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</si>
  <si>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</si>
  <si>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</si>
  <si>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</si>
  <si>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</si>
  <si>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</si>
  <si>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</si>
  <si>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</si>
  <si>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</si>
  <si>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</si>
  <si>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</si>
  <si>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</si>
  <si>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</si>
  <si>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</si>
  <si>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</si>
  <si>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</si>
  <si>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</si>
  <si>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</si>
  <si>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</si>
  <si>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</si>
  <si>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</si>
  <si>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</si>
  <si>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</si>
  <si>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</si>
  <si>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</si>
  <si>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</si>
  <si>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</si>
  <si>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</si>
  <si>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</si>
  <si>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</si>
  <si>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</si>
  <si>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</si>
  <si>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</si>
  <si>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</si>
  <si>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</si>
  <si>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</si>
  <si>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</si>
  <si>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</si>
  <si>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</si>
  <si>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</si>
  <si>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</si>
  <si>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</si>
  <si>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</si>
  <si>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</si>
  <si>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</si>
  <si>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</si>
  <si>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</si>
  <si>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</si>
  <si>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</si>
  <si>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</si>
  <si>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</si>
  <si>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</si>
  <si>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</si>
  <si>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</si>
  <si>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</si>
  <si>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</si>
  <si>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</si>
  <si>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</si>
  <si>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</si>
  <si>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</si>
  <si>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</si>
  <si>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</si>
  <si>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</si>
  <si>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</si>
  <si>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</si>
  <si>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</si>
  <si>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</si>
  <si>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</si>
  <si>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</si>
  <si>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</si>
  <si>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</si>
  <si>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</si>
  <si>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</si>
  <si>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</si>
  <si>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</si>
  <si>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</si>
  <si>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</si>
  <si>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</si>
  <si>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</si>
  <si>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</si>
  <si>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</si>
  <si>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</si>
  <si>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</si>
  <si>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</si>
  <si>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</si>
  <si>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</si>
  <si>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</si>
  <si>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</si>
  <si>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</si>
  <si>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</si>
  <si>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</si>
  <si>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</si>
  <si>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</si>
  <si>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</si>
  <si>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</si>
  <si>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</si>
  <si>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</si>
  <si>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</si>
  <si>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</si>
  <si>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</si>
  <si>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</si>
  <si>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</si>
  <si>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</si>
  <si>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</si>
  <si>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</si>
  <si>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</si>
  <si>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</si>
  <si>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</si>
  <si>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</si>
  <si>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</si>
  <si>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</si>
  <si>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</si>
  <si>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</si>
  <si>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</si>
  <si>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</si>
  <si>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</si>
  <si>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</si>
  <si>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</si>
  <si>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</si>
  <si>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</si>
  <si>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</si>
  <si>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</si>
  <si>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</si>
  <si>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</si>
  <si>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</si>
  <si>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</si>
  <si>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</si>
  <si>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</si>
  <si>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</si>
  <si>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</si>
  <si>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</si>
  <si>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</si>
  <si>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</si>
  <si>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</si>
  <si>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</si>
  <si>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</si>
  <si>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</si>
  <si>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</si>
  <si>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</si>
  <si>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
ИНН/КПП /</t>
  </si>
  <si>
    <t xml:space="preserve"> </t>
  </si>
  <si>
    <t>Раздел 1. Демонтажные работы</t>
  </si>
  <si>
    <t>ФЕР33-04-040-01
провод А-50-663м*3=1989м
-------------------------------
Приказ Минстроя России от 26.12.2019 №876/пр</t>
  </si>
  <si>
    <t xml:space="preserve">Демонтаж: 3-х проводов ВЛ 0,38 кВ с одной опоры
------------------------------------------------------
шт
------------------------------------------------------
НР 103% от ФОТ
СП 60% от ФОТ
 </t>
  </si>
  <si>
    <t>43,36
------------------
10,64</t>
  </si>
  <si>
    <t>32,72
----------------
4,22</t>
  </si>
  <si>
    <t xml:space="preserve">
------------------
 </t>
  </si>
  <si>
    <t xml:space="preserve">33.163 Демонтаж  проводов ВЛ 0,38-10 кВ (4кв. 2021г. ФЕР-2020): ОЗП=27,93; ЭМ=11,75; ЗПМ=27,93 </t>
  </si>
  <si>
    <t>6920,28
-----------------
2121,56</t>
  </si>
  <si>
    <t>1,27
---------------
0,41</t>
  </si>
  <si>
    <t>22,86
----------------
7,38</t>
  </si>
  <si>
    <t>ФССЦпг-01-01-01-041
провод А50-1989*0,135кг=269кг
-------------------------------
Приказ Минстроя России от 26.12.2019 №876/пр</t>
  </si>
  <si>
    <t xml:space="preserve">Погрузо-разгрузочные работы при автомобильных перевозках: Погрузка мусора строительного с погрузкой вручную
------------------------------------------------------
1 т груза
------------------------------------------------------
НР 0% от 
СП 0% от 
 </t>
  </si>
  <si>
    <t>0,269
------------------
269/1000</t>
  </si>
  <si>
    <t xml:space="preserve">Мусор строительный, вручную: погрузка (4кв. 2021г.); ЭМ=14,52 </t>
  </si>
  <si>
    <t>ФССЦпг-03-01-02-050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</si>
  <si>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II класс груза до 50 км
------------------------------------------------------
1 т груза
 </t>
  </si>
  <si>
    <t xml:space="preserve">27,84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</si>
  <si>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50 км.: II класс груза (4кв. 2021г.); МАТ=14,98 </t>
  </si>
  <si>
    <t>ФЕР33-04-042-05
-------------------------------
Приказ Минстроя России от 26.12.2019 №876/пр</t>
  </si>
  <si>
    <t xml:space="preserve">Демонтаж опор ВЛ 0,38-10 кВ: с приставками одностоечных с подкосом
------------------------------------------------------
шт
------------------------------------------------------
НР 103% от ФОТ
СП 60% от ФОТ
 </t>
  </si>
  <si>
    <t>291,18
------------------
23,94</t>
  </si>
  <si>
    <t>267,24
----------------
25,45</t>
  </si>
  <si>
    <t xml:space="preserve">33.165 Демонтаж опор ВЛ 0.38-10 кВ (4кв. 2021г. ФЕР-2020): ОЗП=27,93; ЭМ=9,22; ЗПМ=27,93 </t>
  </si>
  <si>
    <t>12319,76
-----------------
3554,09</t>
  </si>
  <si>
    <t>2,64
---------------
2,29</t>
  </si>
  <si>
    <t>13,2
----------------
11,45</t>
  </si>
  <si>
    <t>ФЕР33-04-042-04
-------------------------------
Приказ Минстроя России от 26.12.2019 №876/пр</t>
  </si>
  <si>
    <t xml:space="preserve">Демонтаж опор ВЛ 0,38-10 кВ: с приставками одностоечных
------------------------------------------------------
шт
------------------------------------------------------
НР 103% от ФОТ
СП 60% от ФОТ
 </t>
  </si>
  <si>
    <t>159,27
------------------
11,25</t>
  </si>
  <si>
    <t>148,02
----------------
12,76</t>
  </si>
  <si>
    <t>17741,68
-----------------
4633,03</t>
  </si>
  <si>
    <t>1,24
---------------
1,1</t>
  </si>
  <si>
    <t>16,12
----------------
14,3</t>
  </si>
  <si>
    <t>ФССЦпг-01-01-01-008
Деревянные опоры 23шт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</si>
  <si>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леса пиленого, погонажа плотничного, шпал
------------------------------------------------------
1 т груза
 </t>
  </si>
  <si>
    <t>5,75
------------------
23*0,25</t>
  </si>
  <si>
    <t xml:space="preserve">10,88
------------------
 </t>
  </si>
  <si>
    <t xml:space="preserve">Лес пиленный, погонаж плотничный, шпалы: погрузка (4кв. 2021г.); МАТ=18,43 </t>
  </si>
  <si>
    <t>ФССЦпг-01-01-02-008
Деревянные опоры 23шт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</si>
  <si>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леса пиленого, погонажа плотничного, шпал
------------------------------------------------------
1 т груза
 </t>
  </si>
  <si>
    <t xml:space="preserve">Лес пиленный, погонаж плотничный, шпалы: разгрузка  (4кв. 2021г.); МАТ=18,43 </t>
  </si>
  <si>
    <t>ФССЦпг-01-01-01-003
Ж/б приставки 23шт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</si>
  <si>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изделий из сборного железобетона, бетона, керамзитобетона массой до 3 т
------------------------------------------------------
1 т груза
 </t>
  </si>
  <si>
    <t>7,36
------------------
23*0,320</t>
  </si>
  <si>
    <t xml:space="preserve">10,71
------------------
 </t>
  </si>
  <si>
    <t xml:space="preserve">Изделия из сборного железобетона, бетона, керамзитобетона массой до 3 т: погрузка (4кв. 2021г.); МАТ=18,58 </t>
  </si>
  <si>
    <t>ФССЦпг-01-01-02-003
Ж/б приставки 3шт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</si>
  <si>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изделий из сборного железобетона, бетона, керамзитобетона массой до 3 т
------------------------------------------------------
1 т груза
 </t>
  </si>
  <si>
    <t xml:space="preserve">Изделия из сборного железобетона, бетона, керамзитобетона массой до 3т.: разгрузка  (4кв. 2021г.); МАТ=18,58 </t>
  </si>
  <si>
    <t>ФССЦпг-03-01-01-004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</si>
  <si>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 класс груза до 4 км
------------------------------------------------------
1 т груза
 </t>
  </si>
  <si>
    <t>13,11
------------------
5,75+7,36</t>
  </si>
  <si>
    <t xml:space="preserve">8,69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</si>
  <si>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4 км.: I класс груза (4кв. 2021г.); МАТ=14,98 </t>
  </si>
  <si>
    <t>Итого прямые затраты по разделу в текущих ценах</t>
  </si>
  <si>
    <t>37149,59
_________
10308,68</t>
  </si>
  <si>
    <t>52,18
________
33,13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</si>
  <si>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</si>
  <si>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</si>
  <si>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</si>
  <si>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</si>
  <si>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>ФЕР33-04-016-01
-------------------------------
Приказ Минстроя России от 26.12.2019 №876/пр</t>
  </si>
  <si>
    <t xml:space="preserve">Развозка конструкций и материалов опор ВЛ 0,38-10 кВ по трассе: одностоечных деревянных опор
------------------------------------------------------
шт
------------------------------------------------------
НР 103% от ФОТ
СП 60% от ФОТ
 </t>
  </si>
  <si>
    <t>10,28
------------------
1,63</t>
  </si>
  <si>
    <t>8,65
----------------
1,49</t>
  </si>
  <si>
    <t xml:space="preserve">33.140 Развозка конструкций и материалов опор ВЛ 0,38-10 кВ по трассе: одностоечных деревянных опор (4кв. 2021г. ФЕР-2020): ОЗП=27,93; ЭМ=12,91; ЗПМ=27,93 </t>
  </si>
  <si>
    <t>2791,79
-----------------
1040,39</t>
  </si>
  <si>
    <t>0,2
---------------
0,11</t>
  </si>
  <si>
    <t>5
----------------
2,75</t>
  </si>
  <si>
    <t>ФЕР33-04-016-04
-------------------------------
Приказ Минстроя России от 26.12.2019 №876/пр</t>
  </si>
  <si>
    <t xml:space="preserve">Развозка конструкций и материалов опор ВЛ 0,38-10 кВ по трассе: приставок железобетонных
------------------------------------------------------
шт
------------------------------------------------------
НР 103% от ФОТ
СП 60% от ФОТ
 </t>
  </si>
  <si>
    <t>46,03
------------------
3,35</t>
  </si>
  <si>
    <t>42,68
----------------
5,94</t>
  </si>
  <si>
    <t xml:space="preserve">33.141 Развозка конструкций и материалов опор ВЛ 0,38-10 кВ по трассе: одностоечных железобетонных опор, А-образных деревянных опор, приставок железобетонных (4кв. 2021г. ФЕР-2020): ОЗП=27,93; ЭМ=14,46; ЗПМ=27,93 </t>
  </si>
  <si>
    <t>15428,82
-----------------
4147,61</t>
  </si>
  <si>
    <t>0,41
---------------
0,44</t>
  </si>
  <si>
    <t>10,25
----------------
11</t>
  </si>
  <si>
    <t>ФЕР33-04-001-08
-------------------------------
Приказ Минстроя России от 30.03.2020 №172/пр</t>
  </si>
  <si>
    <t xml:space="preserve">Установка с помощью механизмов деревянных опор ВЛ 0,38; 6-10 кВ из пропитанных деталей с одинарными приставками: одностоечных
------------------------------------------------------
шт
------------------------------------------------------
НР 103% от ФОТ
СП 60% от ФОТ
 </t>
  </si>
  <si>
    <t>13
------------------
15-2</t>
  </si>
  <si>
    <t>219,72
------------------
46,83</t>
  </si>
  <si>
    <t>113,92
----------------
11,37</t>
  </si>
  <si>
    <t xml:space="preserve">58,97
------------------
 </t>
  </si>
  <si>
    <t xml:space="preserve">33.113 Установка с помощью механизмов деревянных опор ВЛ 0,38-10 кВ из пропитанных деталей (4кв. 2021г. ФЕР-2020): ОЗП=27,93; ЭМ=9,22; ЗПМ=27,93; МАТ=6,29 </t>
  </si>
  <si>
    <t>13654,45
-----------------
4128,33</t>
  </si>
  <si>
    <t>5,42
---------------
0,98</t>
  </si>
  <si>
    <t>70,46
----------------
12,74</t>
  </si>
  <si>
    <t xml:space="preserve">Установка с помощью механизмов деревянных опор ВЛ 0,38; 6-10 кВ из пропитанных деталей с одинарными приставками: одностоечных
------------------------------------------------------
шт
(Прил.33.4 п.3.9 При прокладке заземляющих спусков по стойкам деревянных опор ОЗП=1,1; ТЗ=1,1)
------------------------------------------------------
НР 103% от ФОТ
СП 60% от ФОТ
 </t>
  </si>
  <si>
    <t>224,4
------------------
51,51</t>
  </si>
  <si>
    <t>2100,68
-----------------
635,13</t>
  </si>
  <si>
    <t>5,962
---------------
0,98</t>
  </si>
  <si>
    <t>11,92
----------------
1,96</t>
  </si>
  <si>
    <t>ФЕР33-04-001-09
-------------------------------
Приказ Минстроя России от 30.03.2020 №172/пр</t>
  </si>
  <si>
    <t xml:space="preserve">Установка с помощью механизмов деревянных опор ВЛ 0,38; 6-10 кВ из пропитанных деталей с одинарными приставками: одностоечных с подкосом
------------------------------------------------------
шт
------------------------------------------------------
НР 103% от ФОТ
СП 60% от ФОТ
 </t>
  </si>
  <si>
    <t>2
------------------
5-3</t>
  </si>
  <si>
    <t>381,51
------------------
93,31</t>
  </si>
  <si>
    <t>229,23
----------------
22,85</t>
  </si>
  <si>
    <t>4227
-----------------
1276,4</t>
  </si>
  <si>
    <t>10,8
---------------
1,97</t>
  </si>
  <si>
    <t>21,6
----------------
3,94</t>
  </si>
  <si>
    <t xml:space="preserve">Установка с помощью механизмов деревянных опор ВЛ 0,38; 6-10 кВ из пропитанных деталей с одинарными приставками: одностоечных с подкосом
------------------------------------------------------
шт
(Прил.33.4 п.3.9 При прокладке заземляющих спусков по стойкам деревянных опор ОЗП=1,1; ТЗ=1,1)
------------------------------------------------------
НР 103% от ФОТ
СП 60% от ФОТ
 </t>
  </si>
  <si>
    <t>390,84
------------------
102,64</t>
  </si>
  <si>
    <t>6340,5
-----------------
1914,6</t>
  </si>
  <si>
    <t>11,88
---------------
1,97</t>
  </si>
  <si>
    <t>35,64
----------------
5,91</t>
  </si>
  <si>
    <t>ФЕРм08-02-471-04
-------------------------------
Приказ Минстроя России от 26.12.2019 №876/пр</t>
  </si>
  <si>
    <t xml:space="preserve">Заземлитель вертикальный из круглой стали диаметром: 16 мм
------------------------------------------------------
10 шт
------------------------------------------------------
НР 97% от ФОТ
СП 51% от ФОТ
 </t>
  </si>
  <si>
    <t>0,5
------------------
5 / 10</t>
  </si>
  <si>
    <t>595,61
------------------
67,77</t>
  </si>
  <si>
    <t>41,28
----------------
3,27</t>
  </si>
  <si>
    <t xml:space="preserve">486,56
------------------
 </t>
  </si>
  <si>
    <t xml:space="preserve">55.377 Заземлители (4кв. 2021г. ФЕР-2020): ОЗП=27,93; ЭМ=11,81; ЗПМ=27,93; МАТ=1,96 </t>
  </si>
  <si>
    <t>243,76
-----------------
45,67</t>
  </si>
  <si>
    <t>7,21
---------------
0,26</t>
  </si>
  <si>
    <t>3,61
----------------
0,13</t>
  </si>
  <si>
    <t>ФЕР33-04-017-01
-------------------------------
Приказ Минстроя России от 26.12.2019 №876/пр</t>
  </si>
  <si>
    <t xml:space="preserve"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------------------------------------------------------
1000 м
------------------------------------------------------
НР 103% от ФОТ
СП 60% от ФОТ
 </t>
  </si>
  <si>
    <t>0,76
------------------
760 / 1000</t>
  </si>
  <si>
    <t>11148,99
------------------
620,43</t>
  </si>
  <si>
    <t>3092,82
----------------
399,08</t>
  </si>
  <si>
    <t xml:space="preserve">7435,74
------------------
 </t>
  </si>
  <si>
    <t xml:space="preserve">33.143 Подвеска самонесущих изолированных проводов (СИП-2А) напряжением от 0,4 кВ до 1 кВ (со снятием напряжения) (4кв. 2021г. ФЕР-2020): ОЗП=27,93; ЭМ=9,21; ЗПМ=27,93; МАТ=4,82 </t>
  </si>
  <si>
    <t>21648,5
-----------------
8471,19</t>
  </si>
  <si>
    <t>65,24
---------------
37,51</t>
  </si>
  <si>
    <t>49,58
----------------
28,51</t>
  </si>
  <si>
    <t>25.2.02.04-0002</t>
  </si>
  <si>
    <t xml:space="preserve">Комплект для простого анкерного крепления в составе кронштейн предельная нагрузка 15 кН, зажим длина клиньев 165 мм, длина петли 290 мм
------------------------------------------------------
компл
 </t>
  </si>
  <si>
    <t xml:space="preserve">242,4
------------------
 </t>
  </si>
  <si>
    <t>25.2.02.04-0003</t>
  </si>
  <si>
    <t xml:space="preserve">Комплект промежуточной подвески в составе кронштейн предельная нагрузка 12-20 кН, зажим сечение 16-95 мм2
------------------------------------------------------
компл
 </t>
  </si>
  <si>
    <t xml:space="preserve">168,71
------------------
 </t>
  </si>
  <si>
    <t>ФЕР33-04-013-05
СИП-4 2х16 -340м
-------------------------------
Приказ Минстроя России от 26.12.2019 №876/пр</t>
  </si>
  <si>
    <t xml:space="preserve">Устройство ответвлений от ВЛ 0,38 кВ к зданиям: вручную при количестве проводов в ответвлении 2
------------------------------------------------------
ответвление
------------------------------------------------------
НР 103% от ФОТ
СП 60% от ФОТ
 </t>
  </si>
  <si>
    <t>20,76
------------------
14,06</t>
  </si>
  <si>
    <t>5,26
----------------
0,93</t>
  </si>
  <si>
    <t xml:space="preserve">1,44
------------------
 </t>
  </si>
  <si>
    <t xml:space="preserve">33.136 Устройство ответвлений от ВЛ 0,38 кВ к зданиям вручную (4кв. 2021г. ФЕР-2020): ОЗП=27,93; ЭМ=13,24; ЗПМ=27,93; МАТ=16,49 </t>
  </si>
  <si>
    <t>1114,28
-----------------
415,6</t>
  </si>
  <si>
    <t>1,55
---------------
0,08</t>
  </si>
  <si>
    <t>24,8
----------------
1,28</t>
  </si>
  <si>
    <t>ФЕР33-04-013-06
СИП-4 4х16 -140м
-------------------------------
Приказ Минстроя России от 26.12.2019 №876/пр</t>
  </si>
  <si>
    <t xml:space="preserve">Устройство ответвлений от ВЛ 0,38 кВ к зданиям: вручную при количестве проводов в ответвлении 4
------------------------------------------------------
ответвление
------------------------------------------------------
НР 103% от ФОТ
СП 60% от ФОТ
 </t>
  </si>
  <si>
    <t>40,82
------------------
23,76</t>
  </si>
  <si>
    <t>9,86
----------------
1,74</t>
  </si>
  <si>
    <t xml:space="preserve">7,2
------------------
 </t>
  </si>
  <si>
    <t>913,82
-----------------
340,19</t>
  </si>
  <si>
    <t>2,62
---------------
0,15</t>
  </si>
  <si>
    <t>18,34
----------------
1,05</t>
  </si>
  <si>
    <t>ФЕРм08-02-144-03
-------------------------------
Приказ Минстроя России от 26.12.2019 №876/пр</t>
  </si>
  <si>
    <t xml:space="preserve">Присоединение к зажимам жил проводов или кабелей сечением: до 16 мм2
------------------------------------------------------
100 шт
------------------------------------------------------
НР 97% от ФОТ
СП 51% от ФОТ
 </t>
  </si>
  <si>
    <t>0,6
------------------
(32+28) / 100</t>
  </si>
  <si>
    <t>116,59
------------------
114,3</t>
  </si>
  <si>
    <t xml:space="preserve">2,29
------------------
 </t>
  </si>
  <si>
    <t xml:space="preserve">55.146 Присоединение к зажимам жил проводов или кабелей (4кв. 2021г. ФЕР-2020): ОЗП=27,93; МАТ=8,66 </t>
  </si>
  <si>
    <t>ФЕРм08-02-144-05
-------------------------------
Приказ Минстроя России от 26.12.2019 №876/пр</t>
  </si>
  <si>
    <t xml:space="preserve">Присоединение к зажимам жил проводов или кабелей сечением: до 70 мм2
------------------------------------------------------
100 шт
------------------------------------------------------
НР 97% от ФОТ
СП 51% от ФОТ
 </t>
  </si>
  <si>
    <t>0,04
------------------
4/100</t>
  </si>
  <si>
    <t>144,97
------------------
142,13</t>
  </si>
  <si>
    <t xml:space="preserve">2,84
------------------
 </t>
  </si>
  <si>
    <t>68463,60
_________
22415,11</t>
  </si>
  <si>
    <t>259,1
________
69,27</t>
  </si>
  <si>
    <t>Итого по разделу 2 Монтажные работы</t>
  </si>
  <si>
    <t>Раздел 3. Пусконаладочные работы</t>
  </si>
  <si>
    <t>ФЕРп01-11-024-01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</si>
  <si>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до 1 кВ
------------------------------------------------------
шт
------------------------------------------------------
НР 74% от ФОТ
СП 36% от ФОТ
 </t>
  </si>
  <si>
    <t>10,5
------------------
10,5</t>
  </si>
  <si>
    <t xml:space="preserve">Таблица 7 п.1.2 Индекс на пусконаладочные работы (4кв. 2021г.): ОЗП=27,93 </t>
  </si>
  <si>
    <t>ФЕРп01-11-028-01
-------------------------------
Приказ Минстроя России от 26.12.2019 №876/пр</t>
  </si>
  <si>
    <t xml:space="preserve"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------------------------------------------------------
шт
------------------------------------------------------
НР 74% от ФОТ
СП 36% от ФОТ
 </t>
  </si>
  <si>
    <t>4,1
------------------
4,1</t>
  </si>
  <si>
    <t>ФЕРп01-11-013-01
-------------------------------
Приказ Минстроя России от 26.12.2019 №876/пр</t>
  </si>
  <si>
    <t xml:space="preserve">Замер полного сопротивления цепи "фаза-нуль"
------------------------------------------------------
шт
------------------------------------------------------
НР 74% от ФОТ
СП 36% от ФОТ
 </t>
  </si>
  <si>
    <t>12,81
------------------
12,81</t>
  </si>
  <si>
    <t>ФЕРп01-11-010-01
-------------------------------
Приказ Минстроя России от 26.12.2019 №876/пр</t>
  </si>
  <si>
    <t xml:space="preserve">Измерение сопротивления растеканию тока: заземлителя
------------------------------------------------------
измерение
------------------------------------------------------
НР 74% от ФОТ
СП 36% от ФОТ
 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</si>
  <si>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</si>
  <si>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 от ФОТ
 </t>
  </si>
  <si>
    <t>0,05
------------------
5 / 100</t>
  </si>
  <si>
    <t>165,95
------------------
165,95</t>
  </si>
  <si>
    <t>Итого по разделу 3 Пусконаладочные работы</t>
  </si>
  <si>
    <t>Раздел 4. Материалы</t>
  </si>
  <si>
    <t>21.2.01.01-0034</t>
  </si>
  <si>
    <t xml:space="preserve">Провод самонесущий изолированный СИП-2    3х70+1х70-0,6/1,0
------------------------------------------------------
1000 м
 </t>
  </si>
  <si>
    <t>0,798
------------------
760*1,05/1000</t>
  </si>
  <si>
    <t xml:space="preserve">36188,24
------------------
 </t>
  </si>
  <si>
    <t xml:space="preserve">Провод самонесущий изолированный СИП-2    3х70+1х70-0,6/1,0 (4кв. 2021г. ФЕР-2020); МАТ=11,692 </t>
  </si>
  <si>
    <t>ФССЦ-21.2.01.01-0062
-------------------------------
Приказ Минстроя России от 26.12.2019 №876/пр</t>
  </si>
  <si>
    <t xml:space="preserve">Провод самонесущий изолированный СИП-4 2х16
------------------------------------------------------
1000 м
 </t>
  </si>
  <si>
    <t>0,357
------------------
340*1,05/1000</t>
  </si>
  <si>
    <t xml:space="preserve">4805,96
------------------
 </t>
  </si>
  <si>
    <t xml:space="preserve">Провод самонесущий изолированный СИП-1 1x16+1x25-0,6/1 (4кв. 2021г. ФЕР-2020); МАТ=11,563 </t>
  </si>
  <si>
    <t>ФССЦ-21.2.01.01-0065
-------------------------------
Приказ Минстроя России от 26.12.2019 №876/пр</t>
  </si>
  <si>
    <t xml:space="preserve">Провод самонесущий изолированный СИП-4 4х16-0,6/1
------------------------------------------------------
1000 м
 </t>
  </si>
  <si>
    <t>0,147
------------------
140*1,05/1000</t>
  </si>
  <si>
    <t xml:space="preserve">9524,88
------------------
 </t>
  </si>
  <si>
    <t xml:space="preserve">Провод самонесущий изолированный СИП-1 3x25+1x35-0,6/1 (4кв. 2021г. ФЕР-2020); МАТ=13,716 </t>
  </si>
  <si>
    <t>11.1.02.04-0007</t>
  </si>
  <si>
    <t xml:space="preserve">Лесоматериалы круглые для линий связи, автоблокировки, мачт радио, опор линий электропередачи напряжением ниже 35 кВ из лиственницы, диаметр 14-24 см и более, длина 7,5, 8,5 м
------------------------------------------------------
м3
 </t>
  </si>
  <si>
    <t>9
------------------
0,36*25</t>
  </si>
  <si>
    <t xml:space="preserve">1555,47
------------------
 </t>
  </si>
  <si>
    <t xml:space="preserve">Лесоматериалы круглые для линий связи, автоблокировки, мачт радио, опор линий электропередачи напряжением ниже 35 кВ из лиственницы, диаметр 14-24 см и более, длина 7,5, 8,5 м (4кв. 2021г. ФЕР-2020); МАТ=2,767 </t>
  </si>
  <si>
    <t>05.1.02.06-0008</t>
  </si>
  <si>
    <t xml:space="preserve">Приставки сборные железобетонные ПТ 43-2 /бетон B25, объем 0,13 м3, расход арматуры 30,30 кг/ (для деревянных опор воздушных линий электропередач и связи длиной до 6 м с отверстиями и без отверстий)
------------------------------------------------------
шт.
 </t>
  </si>
  <si>
    <t xml:space="preserve">234,37
------------------
 </t>
  </si>
  <si>
    <t xml:space="preserve">Приставки сборные железобетонные ПТ 43-2 /бетон B25, объем 0,13 м3, расход арматуры 30,30 кг/ (для деревянных опор воздушных линий электропередач и связи длиной до 6 м с отверстиями и без отверстий) (4кв. 2021г. ФЕР-2020); МАТ=11,895 </t>
  </si>
  <si>
    <t>20.1.01.01-0007
Зажим анкерный ЗАС 4*70-95/27400 (прим.)</t>
  </si>
  <si>
    <t xml:space="preserve">Зажим анкерный (СИП): SO 141
------------------------------------------------------
100 шт.
 </t>
  </si>
  <si>
    <t>0,06
------------------
6/100</t>
  </si>
  <si>
    <t xml:space="preserve">13365
------------------
 </t>
  </si>
  <si>
    <t xml:space="preserve">Зажим анкерный (СИП): SO 141 (4кв. 2021г. ФЕР-2020); МАТ=7,337 </t>
  </si>
  <si>
    <t>20.1.01.01-0010
Зажим анкерны ЗАБу 4*10-35 (прим.)</t>
  </si>
  <si>
    <t xml:space="preserve">Зажим анкерный (СИП): SO 214
------------------------------------------------------
100 шт.
 </t>
  </si>
  <si>
    <t>0,46
------------------
46/100</t>
  </si>
  <si>
    <t xml:space="preserve">9025
------------------
 </t>
  </si>
  <si>
    <t xml:space="preserve">Зажим анкерный (СИП): SO 214 (4кв. 2021г. ФЕР-2020); МАТ=5,706 </t>
  </si>
  <si>
    <t>20.1.01.15-70002
Зажим ЗПС 4*70/10000 (прим.)</t>
  </si>
  <si>
    <t xml:space="preserve">Зажим соединительный MJPT 70 Цена: 263,63/8,66=30,44
------------------------------------------------------
шт.
 </t>
  </si>
  <si>
    <t xml:space="preserve">30,44
------------------
 </t>
  </si>
  <si>
    <t xml:space="preserve">Общеотраслевое строительство (4кв. 2021г. ФЕР-2020): ОЗП=27,93; ЭМ=10,47; ЗПМ=27,93; МАТ=8,66 </t>
  </si>
  <si>
    <t>20.1.01.08-70003
Зажим ЗОИ 16-95/2,5-35 (прим.)</t>
  </si>
  <si>
    <t xml:space="preserve">Зажим ответвительный герметичный с одновременной затяжкой болта:для ответвления СИП от ВЛН N 640 Цена: 352,19/8,66=40,67
------------------------------------------------------
шт.
 </t>
  </si>
  <si>
    <t xml:space="preserve">40,67
------------------
 </t>
  </si>
  <si>
    <t>20.1.01.08-70004
Зажим ответвительный ЗОИ 25-95/25-95 (прим.)</t>
  </si>
  <si>
    <t xml:space="preserve">Зажим ответвительный герметичный с одновременной затяжкой болта:для ответвления СИП от ВЛН N 70 Цена:368,54/8,66=42,56
------------------------------------------------------
шт
 </t>
  </si>
  <si>
    <t xml:space="preserve">42,56
------------------
 </t>
  </si>
  <si>
    <t xml:space="preserve">Крюк бандажный диаметром 20 мм SOT 39 Цена:386,33/8,66=44,61
------------------------------------------------------
шт.
 </t>
  </si>
  <si>
    <t xml:space="preserve">44,61
------------------
 </t>
  </si>
  <si>
    <t>20.1.01.10-0001
ПА-2-2 (прим.)</t>
  </si>
  <si>
    <t xml:space="preserve">Зажим плашечный ПА-2-1
------------------------------------------------------
шт.
 </t>
  </si>
  <si>
    <t xml:space="preserve">38,42
------------------
 </t>
  </si>
  <si>
    <t xml:space="preserve">Зажим плашечный ПА-2-1 (4кв. 2021г. ФЕР-2020); МАТ=1,811 </t>
  </si>
  <si>
    <t>20.1.01.08-70012
Крюк ВТ 16/240 (прим.)</t>
  </si>
  <si>
    <t>ФССЦ-20.2.10.01-0015
-------------------------------
Приказ Минстроя России от 26.12.2019 №876/пр</t>
  </si>
  <si>
    <t xml:space="preserve">Наконечники кабельные алюминиевые ТА 70-10-12
------------------------------------------------------
100 шт
 </t>
  </si>
  <si>
    <t xml:space="preserve">320,05
------------------
 </t>
  </si>
  <si>
    <t xml:space="preserve">Наконечники кабельные алюминиевые (4кв. 2021г. ФЕР-2020); МАТ=1,111 </t>
  </si>
  <si>
    <t>08.3.04.02-0097</t>
  </si>
  <si>
    <t xml:space="preserve">Круг стальной горячекатаный, марка стали ВСт3пс5-1, диаметр 20 мм
------------------------------------------------------
т
 </t>
  </si>
  <si>
    <t>0,06175
------------------
61,75/1000</t>
  </si>
  <si>
    <t xml:space="preserve">5230,01
------------------
 </t>
  </si>
  <si>
    <t xml:space="preserve">Круг стальной горячекатаный, марка стали ВСт3пс5-1, диаметр 20 мм (4кв. 2021г. ФЕР-2020); МАТ=14,987 </t>
  </si>
  <si>
    <t>08.3.07.01-0042</t>
  </si>
  <si>
    <t xml:space="preserve">Сталь полосовая: 40х4 мм, кипящая
------------------------------------------------------
т
 </t>
  </si>
  <si>
    <t>0,084
------------------
84/1000</t>
  </si>
  <si>
    <t xml:space="preserve">6200
------------------
 </t>
  </si>
  <si>
    <t xml:space="preserve">Сталь полосовая: 40х4 мм, кипящая (4кв. 2021г. ФЕР-2020); МАТ=14,248 </t>
  </si>
  <si>
    <t>08.3.08.02-0072</t>
  </si>
  <si>
    <t xml:space="preserve">Сталь угловая равнополочная, марка стали: Ст3пс, шириной полок 75-75 мм
------------------------------------------------------
т
 </t>
  </si>
  <si>
    <t>0,159
------------------
159/1000</t>
  </si>
  <si>
    <t xml:space="preserve">4840,65
------------------
 </t>
  </si>
  <si>
    <t xml:space="preserve">Сталь угловая равнополочная, марка стали: Ст3пс, шириной полок 75-75 мм (4кв. 2021г. ФЕР-2020); МАТ=15,097 </t>
  </si>
  <si>
    <t>01.7.15.03-0042</t>
  </si>
  <si>
    <t xml:space="preserve">Болты с гайками и шайбами строительные
------------------------------------------------------
кг
 </t>
  </si>
  <si>
    <t>9,5
------------------
7,5+2</t>
  </si>
  <si>
    <t xml:space="preserve">9,04
------------------
 </t>
  </si>
  <si>
    <t xml:space="preserve">Болты с гайками и шайбами строительные (4кв. 2021г. ФЕР-2020); МАТ=16,546 </t>
  </si>
  <si>
    <t>08.3.04.02-0095</t>
  </si>
  <si>
    <t xml:space="preserve">Круг стальной горячекатаный, марка стали ВСт3пс5-1, диаметр 16 мм
------------------------------------------------------
т
 </t>
  </si>
  <si>
    <t>0,0395
------------------
39,5/1000</t>
  </si>
  <si>
    <t xml:space="preserve">Круг стальной горячекатаный, марка стали ВСт3пс5-1, диаметр 16 мм (4кв. 2021г. ФЕР-2020); МАТ=14,987 </t>
  </si>
  <si>
    <t>08.3.03.04-0051</t>
  </si>
  <si>
    <t xml:space="preserve">Проволока черная, диаметр 6,0-6,3 мм
------------------------------------------------------
т
 </t>
  </si>
  <si>
    <t>0,013
------------------
13/1000</t>
  </si>
  <si>
    <t xml:space="preserve">6500
------------------
 </t>
  </si>
  <si>
    <t xml:space="preserve">Проволока черная, диаметр 6,0-6,3 мм (4кв. 2021г. ФЕР-2020); МАТ=12,991 </t>
  </si>
  <si>
    <t>Итого по разделу 4 Материалы</t>
  </si>
  <si>
    <t>Итого прямые затраты по смете в текущих ценах</t>
  </si>
  <si>
    <t>105613,19
_________
32723,79</t>
  </si>
  <si>
    <t>319,07
________
102,4</t>
  </si>
  <si>
    <t>Итоги по смете:</t>
  </si>
  <si>
    <t xml:space="preserve">  Итого Строительные работы</t>
  </si>
  <si>
    <t>299,77
________
102,27</t>
  </si>
  <si>
    <t xml:space="preserve">  Итого Монтажные работы</t>
  </si>
  <si>
    <t>11,51
________
0,13</t>
  </si>
  <si>
    <t xml:space="preserve">  Итого Прочие затраты</t>
  </si>
  <si>
    <t xml:space="preserve">  Итого</t>
  </si>
  <si>
    <t xml:space="preserve">  в т.ч. возвратные суммы: провод А-50: (1989*0,135кг=269кг Итого:269кг*150 руб.=40350руб)</t>
  </si>
  <si>
    <t xml:space="preserve">  ВСЕГО по смете</t>
  </si>
  <si>
    <t>И.о. главного инженера ООО "Электросети"</t>
  </si>
  <si>
    <t>С.В. Беляев</t>
  </si>
  <si>
    <t>"______"_________________2022г.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</si>
  <si>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</si>
  <si>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</si>
  <si>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>Инвестиционная программа на 2023-2027г.г.</t>
  </si>
  <si>
    <t>на   модернизацию ВЛ-0,4кВ от ТП У-1-5 ф.1 , д. Кижирово (замена опор и провода на СИП)</t>
  </si>
  <si>
    <t>ЛОКАЛЬНЫЙ СМЕТНЫЙ РАСЧЕТ № 02-01-25</t>
  </si>
  <si>
    <t>Основание:  Дефектная ведомость №25</t>
  </si>
  <si>
    <t xml:space="preserve">  Прогнозный индекс-дефлятор 2021/2022 к=1,051 2022/2023 к=1,049 2023/2024 к=1,047  2024/2025 к=1,047 2025/2026 к=1,047 2026/2027 к=1,047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К=1,051*1,049*1,047*1,047*1,047*1,047*1,047=1,324 973 672,39 * 1,324</t>
  </si>
  <si>
    <t xml:space="preserve">  НДС 20%</t>
  </si>
  <si>
    <t>Составлен(а) в текущих ценах по состоянию на 2027г.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</si>
</sst>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sz val="11"/>
      <name val="Tahoma"/>
      <family val="2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  <xf numFmtId="0" fontId="7" fillId="0" borderId="1">
      <alignment horizontal="center" wrapText="1"/>
    </xf>
    <xf numFmtId="0" fontId="7" fillId="0" borderId="1">
      <alignment horizontal="center" wrapText="1"/>
    </xf>
    <xf numFmtId="0" fontId="7" fillId="0" borderId="0">
      <alignment horizontal="center"/>
    </xf>
    <xf numFmtId="0" fontId="7" fillId="0" borderId="0"/>
  </cellStyleXfs>
  <cellXfs count="178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5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22" fillId="0" borderId="0" xfId="0" applyFont="1" applyAlignment="1">
      <alignment horizontal="left" vertical="top"/>
    </xf>
    <xf numFmtId="0" fontId="23" fillId="0" borderId="0" xfId="10" applyFont="1" applyAlignment="1">
      <alignment horizontal="left"/>
    </xf>
    <xf numFmtId="0" fontId="24" fillId="0" borderId="0" xfId="0" applyFont="1" applyAlignment="1">
      <alignment horizontal="center" vertical="top"/>
    </xf>
    <xf numFmtId="0" fontId="24" fillId="0" borderId="0" xfId="0" applyFont="1" applyBorder="1" applyAlignment="1">
      <alignment horizontal="left" vertical="top"/>
    </xf>
    <xf numFmtId="0" fontId="28" fillId="0" borderId="0" xfId="0" applyFont="1" applyAlignment="1">
      <alignment vertical="top"/>
    </xf>
    <xf numFmtId="0" fontId="28" fillId="0" borderId="0" xfId="10" applyFont="1" applyAlignment="1">
      <alignment vertical="top" wrapText="1"/>
    </xf>
    <xf numFmtId="0" fontId="28" fillId="0" borderId="0" xfId="10" applyFont="1" applyAlignment="1">
      <alignment vertical="top"/>
    </xf>
    <xf numFmtId="0" fontId="28" fillId="0" borderId="11" xfId="0" applyFont="1" applyBorder="1" applyAlignment="1">
      <alignment horizontal="center" vertical="top"/>
    </xf>
    <xf numFmtId="0" fontId="28" fillId="0" borderId="11" xfId="0" applyFont="1" applyBorder="1" applyAlignment="1">
      <alignment horizontal="center"/>
    </xf>
    <xf numFmtId="0" fontId="28" fillId="0" borderId="11" xfId="0" applyFont="1" applyBorder="1" applyAlignment="1">
      <alignment horizontal="left" vertical="top"/>
    </xf>
    <xf numFmtId="0" fontId="28" fillId="0" borderId="0" xfId="0" applyFont="1" applyBorder="1" applyAlignment="1">
      <alignment horizontal="left" vertical="top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 vertical="top"/>
    </xf>
    <xf numFmtId="0" fontId="28" fillId="0" borderId="0" xfId="0" applyFont="1" applyBorder="1" applyAlignment="1">
      <alignment horizontal="center" vertical="top"/>
    </xf>
    <xf numFmtId="0" fontId="28" fillId="0" borderId="11" xfId="1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 vertical="top"/>
    </xf>
    <xf numFmtId="0" fontId="29" fillId="0" borderId="11" xfId="0" applyFont="1" applyBorder="1" applyAlignment="1">
      <alignment horizontal="center" vertical="top"/>
    </xf>
    <xf numFmtId="0" fontId="29" fillId="0" borderId="0" xfId="0" applyFont="1" applyBorder="1" applyAlignment="1">
      <alignment horizontal="center" vertical="top"/>
    </xf>
    <xf numFmtId="0" fontId="31" fillId="0" borderId="0" xfId="0" applyFont="1" applyBorder="1" applyAlignment="1">
      <alignment horizontal="center" vertical="top"/>
    </xf>
    <xf numFmtId="0" fontId="28" fillId="0" borderId="11" xfId="10" applyFont="1" applyBorder="1" applyAlignment="1">
      <alignment horizontal="left"/>
    </xf>
    <xf numFmtId="0" fontId="7" fillId="0" borderId="0" xfId="0" applyFont="1" applyAlignment="1"/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righ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18" fillId="0" borderId="11" xfId="0" applyFont="1" applyBorder="1" applyAlignment="1">
      <alignment horizontal="right" vertical="top"/>
    </xf>
    <xf numFmtId="0" fontId="25" fillId="0" borderId="0" xfId="10" quotePrefix="1" applyFont="1" applyAlignment="1">
      <alignment horizontal="left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8" fillId="0" borderId="0" xfId="0" applyFont="1" applyAlignment="1">
      <alignment horizontal="left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5" fillId="0" borderId="0" xfId="10" quotePrefix="1" applyFont="1" applyAlignment="1">
      <alignment horizontal="left"/>
    </xf>
    <xf numFmtId="0" fontId="25" fillId="0" borderId="0" xfId="10" applyFont="1" applyAlignment="1">
      <alignment horizontal="left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7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ПеременныеСметы" xfId="13"/>
    <cellStyle name="РесСмета" xfId="7"/>
    <cellStyle name="СводкаСтоимРаб" xfId="14"/>
    <cellStyle name="СводРасч" xfId="8"/>
    <cellStyle name="Список ресурсов" xfId="9"/>
    <cellStyle name="Титул" xfId="10"/>
    <cellStyle name="Титул 2" xfId="15"/>
    <cellStyle name="Титул_Лок.См.Расч.Баз.-Инд.Методом" xfId="11"/>
    <cellStyle name="Хвост" xfId="12"/>
    <cellStyle name="Экспертиза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09"/>
  <sheetViews>
    <sheetView showGridLines="0" tabSelected="1" topLeftCell="A64" zoomScale="103" zoomScaleNormal="103" workbookViewId="0">
      <selection activeCell="I100" sqref="I100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96"/>
      <c r="B1" s="99"/>
      <c r="C1" s="96"/>
      <c r="D1" s="116"/>
      <c r="E1" s="113"/>
      <c r="F1" s="120" t="s">
        <v>599</v>
      </c>
      <c r="G1" s="113"/>
      <c r="H1" s="121"/>
      <c r="I1" s="96"/>
      <c r="J1" s="96"/>
      <c r="K1" s="96"/>
      <c r="L1" s="96"/>
      <c r="M1" s="96"/>
      <c r="N1" s="97"/>
      <c r="O1" s="95"/>
      <c r="P1" s="95"/>
      <c r="Q1" s="95"/>
      <c r="R1" s="95"/>
      <c r="S1" s="95"/>
      <c r="T1" s="95"/>
    </row>
    <row r="2" spans="1:20" ht="15" x14ac:dyDescent="0.25">
      <c r="A2" s="101"/>
      <c r="B2" s="99"/>
      <c r="C2" s="97"/>
      <c r="D2" s="121"/>
      <c r="E2" s="116"/>
      <c r="F2" s="125" t="s">
        <v>81</v>
      </c>
      <c r="G2" s="122"/>
      <c r="H2" s="116"/>
      <c r="I2" s="103"/>
      <c r="J2" s="151" t="s">
        <v>296</v>
      </c>
      <c r="K2" s="151"/>
      <c r="L2" s="151"/>
      <c r="M2" s="151"/>
      <c r="N2" s="151"/>
      <c r="O2" s="95"/>
      <c r="P2" s="95"/>
      <c r="Q2" s="95"/>
      <c r="R2" s="95"/>
      <c r="S2" s="95"/>
      <c r="T2" s="95"/>
    </row>
    <row r="3" spans="1:20" ht="15" x14ac:dyDescent="0.2">
      <c r="A3" s="105"/>
      <c r="B3" s="97"/>
      <c r="C3" s="97"/>
      <c r="D3" s="97"/>
      <c r="E3" s="96"/>
      <c r="F3" s="96"/>
      <c r="G3" s="96"/>
      <c r="H3" s="96"/>
      <c r="I3" s="96"/>
      <c r="J3" s="109" t="s">
        <v>594</v>
      </c>
      <c r="K3" s="109"/>
      <c r="L3" s="109"/>
      <c r="M3" s="109"/>
      <c r="N3" s="109"/>
      <c r="O3" s="95"/>
      <c r="P3" s="95"/>
      <c r="Q3" s="95"/>
      <c r="R3" s="95"/>
      <c r="S3" s="95"/>
      <c r="T3" s="95"/>
    </row>
    <row r="4" spans="1:20" ht="14.25" customHeight="1" x14ac:dyDescent="0.2">
      <c r="A4" s="152"/>
      <c r="B4" s="153"/>
      <c r="C4" s="153"/>
      <c r="D4" s="106" t="s">
        <v>601</v>
      </c>
      <c r="E4" s="100"/>
      <c r="F4" s="98"/>
      <c r="G4" s="96"/>
      <c r="H4" s="97"/>
      <c r="I4" s="96"/>
      <c r="J4" s="110" t="s">
        <v>314</v>
      </c>
      <c r="K4" s="111"/>
      <c r="L4" s="111"/>
      <c r="M4" s="111"/>
      <c r="N4" s="111"/>
      <c r="O4" s="95"/>
      <c r="P4" s="95"/>
      <c r="Q4" s="95"/>
      <c r="R4" s="95"/>
      <c r="S4" s="95"/>
      <c r="T4" s="95"/>
    </row>
    <row r="5" spans="1:20" ht="15" x14ac:dyDescent="0.25">
      <c r="A5" s="153"/>
      <c r="B5" s="153"/>
      <c r="C5" s="153"/>
      <c r="D5" s="97"/>
      <c r="E5" s="100"/>
      <c r="F5" s="107" t="s">
        <v>82</v>
      </c>
      <c r="G5" s="96"/>
      <c r="H5" s="97"/>
      <c r="I5" s="96"/>
      <c r="J5" s="112"/>
      <c r="K5" s="113"/>
      <c r="L5" s="114"/>
      <c r="M5" s="115" t="s">
        <v>595</v>
      </c>
      <c r="N5" s="116"/>
      <c r="O5" s="95"/>
      <c r="P5" s="95"/>
      <c r="Q5" s="95"/>
      <c r="R5" s="95"/>
      <c r="S5" s="95"/>
      <c r="T5" s="95"/>
    </row>
    <row r="6" spans="1:20" ht="15" x14ac:dyDescent="0.25">
      <c r="A6" s="153"/>
      <c r="B6" s="153"/>
      <c r="C6" s="153"/>
      <c r="D6" s="97"/>
      <c r="E6" s="100"/>
      <c r="F6" s="107"/>
      <c r="G6" s="96"/>
      <c r="H6" s="97"/>
      <c r="I6" s="96"/>
      <c r="J6" s="117" t="s">
        <v>596</v>
      </c>
      <c r="K6" s="118"/>
      <c r="L6" s="118"/>
      <c r="M6" s="118"/>
      <c r="N6" s="116"/>
      <c r="O6" s="95"/>
      <c r="P6" s="95"/>
      <c r="Q6" s="95"/>
      <c r="R6" s="95"/>
      <c r="S6" s="95"/>
      <c r="T6" s="95"/>
    </row>
    <row r="7" spans="1:20" ht="15" x14ac:dyDescent="0.25">
      <c r="A7" s="153"/>
      <c r="B7" s="153"/>
      <c r="C7" s="153"/>
      <c r="D7" s="97"/>
      <c r="E7" s="96"/>
      <c r="F7" s="96"/>
      <c r="G7" s="96"/>
      <c r="H7" s="96"/>
      <c r="I7" s="96"/>
      <c r="J7" s="119"/>
      <c r="K7" s="119"/>
      <c r="L7" s="119"/>
      <c r="M7" s="118"/>
      <c r="N7" s="116"/>
      <c r="O7" s="95"/>
      <c r="P7" s="95"/>
      <c r="Q7" s="95"/>
      <c r="R7" s="95"/>
      <c r="S7" s="95"/>
      <c r="T7" s="95"/>
    </row>
    <row r="8" spans="1:20" ht="15" x14ac:dyDescent="0.25">
      <c r="A8" s="96"/>
      <c r="B8" s="96"/>
      <c r="C8" s="104"/>
      <c r="D8" s="126" t="s">
        <v>600</v>
      </c>
      <c r="E8" s="123"/>
      <c r="F8" s="123"/>
      <c r="G8" s="123"/>
      <c r="H8" s="123"/>
      <c r="I8" s="124"/>
      <c r="J8" s="103"/>
      <c r="K8" s="103"/>
      <c r="L8" s="103"/>
      <c r="M8" s="96"/>
      <c r="N8" s="97"/>
      <c r="O8" s="95"/>
      <c r="P8" s="95"/>
      <c r="Q8" s="95"/>
      <c r="R8" s="95"/>
      <c r="S8" s="95"/>
      <c r="T8" s="95"/>
    </row>
    <row r="9" spans="1:20" x14ac:dyDescent="0.2">
      <c r="A9" s="96"/>
      <c r="B9" s="96"/>
      <c r="C9" s="96"/>
      <c r="D9" s="108" t="s">
        <v>309</v>
      </c>
      <c r="E9" s="102"/>
      <c r="F9" s="102"/>
      <c r="G9" s="102"/>
      <c r="H9" s="97"/>
      <c r="I9" s="103"/>
      <c r="J9" s="103"/>
      <c r="K9" s="103"/>
      <c r="L9" s="103"/>
      <c r="M9" s="96"/>
      <c r="N9" s="97"/>
      <c r="O9" s="95"/>
      <c r="P9" s="95"/>
      <c r="Q9" s="95"/>
      <c r="R9" s="95"/>
      <c r="S9" s="95"/>
      <c r="T9" s="95"/>
    </row>
    <row r="10" spans="1:20" x14ac:dyDescent="0.2">
      <c r="A10" s="56"/>
      <c r="B10" s="56"/>
      <c r="C10" s="54"/>
      <c r="D10" s="55"/>
      <c r="E10" s="54"/>
      <c r="F10" s="54"/>
      <c r="G10" s="54"/>
      <c r="H10" s="54"/>
      <c r="I10" s="54"/>
      <c r="J10" s="54"/>
      <c r="K10" s="55"/>
      <c r="L10" s="55"/>
      <c r="M10" s="54"/>
      <c r="N10" s="55"/>
    </row>
    <row r="11" spans="1:20" x14ac:dyDescent="0.2">
      <c r="A11" s="158" t="s">
        <v>602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</row>
    <row r="12" spans="1:20" x14ac:dyDescent="0.2">
      <c r="A12" s="77" t="s">
        <v>299</v>
      </c>
      <c r="B12" s="78"/>
      <c r="C12" s="145">
        <v>1498550.69</v>
      </c>
      <c r="D12" s="145"/>
      <c r="E12" s="145"/>
      <c r="F12" s="57" t="s">
        <v>298</v>
      </c>
      <c r="G12" s="58"/>
      <c r="H12" s="58"/>
      <c r="I12" s="58"/>
      <c r="J12" s="58"/>
      <c r="K12" s="59"/>
      <c r="L12" s="59"/>
      <c r="M12" s="59"/>
      <c r="N12" s="60"/>
    </row>
    <row r="13" spans="1:20" x14ac:dyDescent="0.2">
      <c r="A13" s="79" t="s">
        <v>308</v>
      </c>
      <c r="B13" s="80"/>
      <c r="C13" s="143"/>
      <c r="D13" s="146">
        <f>112576.88*1.324</f>
        <v>149051.78912</v>
      </c>
      <c r="E13" s="146"/>
      <c r="F13" s="57" t="s">
        <v>298</v>
      </c>
      <c r="G13" s="58"/>
      <c r="H13" s="58"/>
      <c r="I13" s="58"/>
      <c r="J13" s="58"/>
      <c r="K13" s="59"/>
      <c r="L13" s="59"/>
      <c r="M13" s="59"/>
      <c r="N13" s="60"/>
    </row>
    <row r="14" spans="1:20" x14ac:dyDescent="0.2">
      <c r="A14" s="144" t="s">
        <v>605</v>
      </c>
      <c r="B14" s="60"/>
      <c r="C14" s="62"/>
      <c r="D14" s="63"/>
      <c r="E14" s="64"/>
      <c r="F14" s="65"/>
      <c r="G14" s="66"/>
      <c r="H14" s="66"/>
      <c r="I14" s="58"/>
      <c r="J14" s="58"/>
      <c r="K14" s="59"/>
      <c r="L14" s="59"/>
      <c r="M14" s="59"/>
      <c r="N14" s="60"/>
    </row>
    <row r="15" spans="1:20" x14ac:dyDescent="0.2">
      <c r="A15" s="81" t="s">
        <v>315</v>
      </c>
      <c r="B15" s="60"/>
      <c r="C15" s="62"/>
      <c r="D15" s="63"/>
      <c r="E15" s="64"/>
      <c r="F15" s="65"/>
      <c r="G15" s="66"/>
      <c r="H15" s="66"/>
      <c r="I15" s="58"/>
      <c r="J15" s="58"/>
      <c r="K15" s="59"/>
      <c r="L15" s="59"/>
      <c r="M15" s="59"/>
      <c r="N15" s="60"/>
    </row>
    <row r="16" spans="1:20" x14ac:dyDescent="0.2">
      <c r="A16" s="81" t="s">
        <v>315</v>
      </c>
      <c r="B16" s="60"/>
      <c r="C16" s="62"/>
      <c r="D16" s="63"/>
      <c r="E16" s="64"/>
      <c r="F16" s="65"/>
      <c r="G16" s="66"/>
      <c r="H16" s="66"/>
      <c r="I16" s="58"/>
      <c r="J16" s="58"/>
      <c r="K16" s="59"/>
      <c r="L16" s="59"/>
      <c r="M16" s="59"/>
      <c r="N16" s="60"/>
    </row>
    <row r="17" spans="1:20" x14ac:dyDescent="0.2">
      <c r="A17" s="81" t="s">
        <v>315</v>
      </c>
      <c r="B17" s="60"/>
      <c r="C17" s="62"/>
      <c r="D17" s="63"/>
      <c r="E17" s="64"/>
      <c r="F17" s="65"/>
      <c r="G17" s="66"/>
      <c r="H17" s="66"/>
      <c r="I17" s="58"/>
      <c r="J17" s="58"/>
      <c r="K17" s="59"/>
      <c r="L17" s="59"/>
      <c r="M17" s="59"/>
      <c r="N17" s="60"/>
    </row>
    <row r="18" spans="1:20" ht="11.25" customHeight="1" x14ac:dyDescent="0.2">
      <c r="A18" s="81" t="s">
        <v>315</v>
      </c>
      <c r="B18" s="57"/>
      <c r="C18" s="57"/>
      <c r="D18" s="67"/>
      <c r="E18" s="58"/>
      <c r="F18" s="58"/>
      <c r="G18" s="58"/>
      <c r="H18" s="61"/>
      <c r="I18" s="58"/>
      <c r="J18" s="58"/>
      <c r="K18" s="58"/>
      <c r="L18" s="58"/>
      <c r="M18" s="58"/>
      <c r="N18" s="60"/>
    </row>
    <row r="19" spans="1:20" ht="12.75" customHeight="1" x14ac:dyDescent="0.2">
      <c r="A19" s="174" t="s">
        <v>83</v>
      </c>
      <c r="B19" s="174" t="s">
        <v>305</v>
      </c>
      <c r="C19" s="160" t="s">
        <v>310</v>
      </c>
      <c r="D19" s="160" t="s">
        <v>306</v>
      </c>
      <c r="E19" s="166" t="s">
        <v>311</v>
      </c>
      <c r="F19" s="167"/>
      <c r="G19" s="168"/>
      <c r="H19" s="160" t="s">
        <v>295</v>
      </c>
      <c r="I19" s="166" t="s">
        <v>312</v>
      </c>
      <c r="J19" s="172"/>
      <c r="K19" s="172"/>
      <c r="L19" s="163"/>
      <c r="M19" s="162" t="s">
        <v>307</v>
      </c>
      <c r="N19" s="163"/>
    </row>
    <row r="20" spans="1:20" s="49" customFormat="1" ht="38.25" customHeight="1" x14ac:dyDescent="0.2">
      <c r="A20" s="175"/>
      <c r="B20" s="175"/>
      <c r="C20" s="175"/>
      <c r="D20" s="175"/>
      <c r="E20" s="169"/>
      <c r="F20" s="170"/>
      <c r="G20" s="171"/>
      <c r="H20" s="175"/>
      <c r="I20" s="164"/>
      <c r="J20" s="173"/>
      <c r="K20" s="173"/>
      <c r="L20" s="165"/>
      <c r="M20" s="164"/>
      <c r="N20" s="165"/>
    </row>
    <row r="21" spans="1:20" s="49" customFormat="1" ht="12.75" customHeight="1" x14ac:dyDescent="0.2">
      <c r="A21" s="175"/>
      <c r="B21" s="175"/>
      <c r="C21" s="175"/>
      <c r="D21" s="175"/>
      <c r="E21" s="68" t="s">
        <v>301</v>
      </c>
      <c r="F21" s="68" t="s">
        <v>303</v>
      </c>
      <c r="G21" s="160" t="s">
        <v>313</v>
      </c>
      <c r="H21" s="175"/>
      <c r="I21" s="160" t="s">
        <v>301</v>
      </c>
      <c r="J21" s="160" t="s">
        <v>304</v>
      </c>
      <c r="K21" s="68" t="s">
        <v>303</v>
      </c>
      <c r="L21" s="160" t="s">
        <v>313</v>
      </c>
      <c r="M21" s="174" t="s">
        <v>297</v>
      </c>
      <c r="N21" s="160" t="s">
        <v>301</v>
      </c>
    </row>
    <row r="22" spans="1:20" s="49" customFormat="1" ht="11.25" customHeight="1" x14ac:dyDescent="0.2">
      <c r="A22" s="161"/>
      <c r="B22" s="161"/>
      <c r="C22" s="161"/>
      <c r="D22" s="161"/>
      <c r="E22" s="69" t="s">
        <v>300</v>
      </c>
      <c r="F22" s="68" t="s">
        <v>302</v>
      </c>
      <c r="G22" s="161"/>
      <c r="H22" s="161"/>
      <c r="I22" s="161"/>
      <c r="J22" s="161"/>
      <c r="K22" s="68" t="s">
        <v>302</v>
      </c>
      <c r="L22" s="161"/>
      <c r="M22" s="161"/>
      <c r="N22" s="161"/>
    </row>
    <row r="23" spans="1:20" x14ac:dyDescent="0.2">
      <c r="A23" s="82">
        <v>1</v>
      </c>
      <c r="B23" s="82">
        <v>2</v>
      </c>
      <c r="C23" s="82">
        <v>3</v>
      </c>
      <c r="D23" s="82">
        <v>4</v>
      </c>
      <c r="E23" s="82">
        <v>5</v>
      </c>
      <c r="F23" s="82">
        <v>6</v>
      </c>
      <c r="G23" s="82">
        <v>7</v>
      </c>
      <c r="H23" s="82">
        <v>8</v>
      </c>
      <c r="I23" s="82">
        <v>9</v>
      </c>
      <c r="J23" s="82">
        <v>10</v>
      </c>
      <c r="K23" s="82">
        <v>11</v>
      </c>
      <c r="L23" s="82">
        <v>12</v>
      </c>
      <c r="M23" s="82">
        <v>13</v>
      </c>
      <c r="N23" s="82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54" t="s">
        <v>316</v>
      </c>
      <c r="B24" s="150"/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</row>
    <row r="25" spans="1:20" ht="101.25" x14ac:dyDescent="0.2">
      <c r="A25" s="83">
        <v>1</v>
      </c>
      <c r="B25" s="84" t="s">
        <v>317</v>
      </c>
      <c r="C25" s="84" t="s">
        <v>318</v>
      </c>
      <c r="D25" s="83">
        <v>18</v>
      </c>
      <c r="E25" s="85" t="s">
        <v>319</v>
      </c>
      <c r="F25" s="85" t="s">
        <v>320</v>
      </c>
      <c r="G25" s="85" t="s">
        <v>321</v>
      </c>
      <c r="H25" s="86" t="s">
        <v>322</v>
      </c>
      <c r="I25" s="87">
        <v>12269.43</v>
      </c>
      <c r="J25" s="85">
        <v>5349.15</v>
      </c>
      <c r="K25" s="85" t="s">
        <v>323</v>
      </c>
      <c r="L25" s="85"/>
      <c r="M25" s="85" t="s">
        <v>324</v>
      </c>
      <c r="N25" s="85" t="s">
        <v>325</v>
      </c>
    </row>
    <row r="26" spans="1:20" ht="112.5" x14ac:dyDescent="0.2">
      <c r="A26" s="83">
        <v>2</v>
      </c>
      <c r="B26" s="84" t="s">
        <v>326</v>
      </c>
      <c r="C26" s="84" t="s">
        <v>327</v>
      </c>
      <c r="D26" s="83" t="s">
        <v>328</v>
      </c>
      <c r="E26" s="85">
        <v>42.98</v>
      </c>
      <c r="F26" s="85">
        <v>42.98</v>
      </c>
      <c r="G26" s="85" t="s">
        <v>321</v>
      </c>
      <c r="H26" s="86" t="s">
        <v>329</v>
      </c>
      <c r="I26" s="87">
        <v>167.87</v>
      </c>
      <c r="J26" s="85"/>
      <c r="K26" s="85">
        <v>167.87</v>
      </c>
      <c r="L26" s="85"/>
      <c r="M26" s="85"/>
      <c r="N26" s="85"/>
    </row>
    <row r="27" spans="1:20" ht="136.5" x14ac:dyDescent="0.2">
      <c r="A27" s="83">
        <v>3</v>
      </c>
      <c r="B27" s="84" t="s">
        <v>330</v>
      </c>
      <c r="C27" s="84" t="s">
        <v>331</v>
      </c>
      <c r="D27" s="83" t="s">
        <v>328</v>
      </c>
      <c r="E27" s="85">
        <v>27.84</v>
      </c>
      <c r="F27" s="85"/>
      <c r="G27" s="85" t="s">
        <v>332</v>
      </c>
      <c r="H27" s="86" t="s">
        <v>333</v>
      </c>
      <c r="I27" s="87">
        <v>112.18</v>
      </c>
      <c r="J27" s="85"/>
      <c r="K27" s="85"/>
      <c r="L27" s="85">
        <v>112.18</v>
      </c>
      <c r="M27" s="85"/>
      <c r="N27" s="85"/>
    </row>
    <row r="28" spans="1:20" ht="101.25" x14ac:dyDescent="0.2">
      <c r="A28" s="83">
        <v>4</v>
      </c>
      <c r="B28" s="84" t="s">
        <v>334</v>
      </c>
      <c r="C28" s="84" t="s">
        <v>335</v>
      </c>
      <c r="D28" s="83">
        <v>5</v>
      </c>
      <c r="E28" s="85" t="s">
        <v>336</v>
      </c>
      <c r="F28" s="85" t="s">
        <v>337</v>
      </c>
      <c r="G28" s="85" t="s">
        <v>321</v>
      </c>
      <c r="H28" s="86" t="s">
        <v>338</v>
      </c>
      <c r="I28" s="87">
        <v>15662.98</v>
      </c>
      <c r="J28" s="85">
        <v>3343.22</v>
      </c>
      <c r="K28" s="85" t="s">
        <v>339</v>
      </c>
      <c r="L28" s="85"/>
      <c r="M28" s="85" t="s">
        <v>340</v>
      </c>
      <c r="N28" s="85" t="s">
        <v>341</v>
      </c>
    </row>
    <row r="29" spans="1:20" ht="90" x14ac:dyDescent="0.2">
      <c r="A29" s="83">
        <v>5</v>
      </c>
      <c r="B29" s="84" t="s">
        <v>342</v>
      </c>
      <c r="C29" s="84" t="s">
        <v>343</v>
      </c>
      <c r="D29" s="83">
        <v>13</v>
      </c>
      <c r="E29" s="85" t="s">
        <v>344</v>
      </c>
      <c r="F29" s="85" t="s">
        <v>345</v>
      </c>
      <c r="G29" s="85" t="s">
        <v>321</v>
      </c>
      <c r="H29" s="86" t="s">
        <v>338</v>
      </c>
      <c r="I29" s="87">
        <v>21826.44</v>
      </c>
      <c r="J29" s="85">
        <v>4084.76</v>
      </c>
      <c r="K29" s="85" t="s">
        <v>346</v>
      </c>
      <c r="L29" s="85"/>
      <c r="M29" s="85" t="s">
        <v>347</v>
      </c>
      <c r="N29" s="85" t="s">
        <v>348</v>
      </c>
    </row>
    <row r="30" spans="1:20" ht="112.5" x14ac:dyDescent="0.2">
      <c r="A30" s="83">
        <v>6</v>
      </c>
      <c r="B30" s="84" t="s">
        <v>349</v>
      </c>
      <c r="C30" s="84" t="s">
        <v>350</v>
      </c>
      <c r="D30" s="83" t="s">
        <v>351</v>
      </c>
      <c r="E30" s="85">
        <v>10.88</v>
      </c>
      <c r="F30" s="85"/>
      <c r="G30" s="85" t="s">
        <v>352</v>
      </c>
      <c r="H30" s="86" t="s">
        <v>353</v>
      </c>
      <c r="I30" s="87">
        <v>1152.98</v>
      </c>
      <c r="J30" s="85"/>
      <c r="K30" s="85"/>
      <c r="L30" s="85">
        <v>1152.98</v>
      </c>
      <c r="M30" s="85"/>
      <c r="N30" s="85"/>
    </row>
    <row r="31" spans="1:20" ht="112.5" x14ac:dyDescent="0.2">
      <c r="A31" s="83">
        <v>7</v>
      </c>
      <c r="B31" s="84" t="s">
        <v>354</v>
      </c>
      <c r="C31" s="84" t="s">
        <v>355</v>
      </c>
      <c r="D31" s="83" t="s">
        <v>351</v>
      </c>
      <c r="E31" s="85">
        <v>10.88</v>
      </c>
      <c r="F31" s="85"/>
      <c r="G31" s="85" t="s">
        <v>352</v>
      </c>
      <c r="H31" s="86" t="s">
        <v>356</v>
      </c>
      <c r="I31" s="87">
        <v>1152.98</v>
      </c>
      <c r="J31" s="85"/>
      <c r="K31" s="85"/>
      <c r="L31" s="85">
        <v>1152.98</v>
      </c>
      <c r="M31" s="85"/>
      <c r="N31" s="85"/>
    </row>
    <row r="32" spans="1:20" ht="101.25" x14ac:dyDescent="0.2">
      <c r="A32" s="83">
        <v>8</v>
      </c>
      <c r="B32" s="84" t="s">
        <v>357</v>
      </c>
      <c r="C32" s="84" t="s">
        <v>358</v>
      </c>
      <c r="D32" s="83" t="s">
        <v>359</v>
      </c>
      <c r="E32" s="85">
        <v>10.71</v>
      </c>
      <c r="F32" s="85"/>
      <c r="G32" s="85" t="s">
        <v>360</v>
      </c>
      <c r="H32" s="86" t="s">
        <v>361</v>
      </c>
      <c r="I32" s="87">
        <v>1464.58</v>
      </c>
      <c r="J32" s="85"/>
      <c r="K32" s="85"/>
      <c r="L32" s="85">
        <v>1464.58</v>
      </c>
      <c r="M32" s="85"/>
      <c r="N32" s="85"/>
    </row>
    <row r="33" spans="1:14" ht="101.25" x14ac:dyDescent="0.2">
      <c r="A33" s="83">
        <v>9</v>
      </c>
      <c r="B33" s="84" t="s">
        <v>362</v>
      </c>
      <c r="C33" s="84" t="s">
        <v>363</v>
      </c>
      <c r="D33" s="83" t="s">
        <v>359</v>
      </c>
      <c r="E33" s="85">
        <v>10.71</v>
      </c>
      <c r="F33" s="85"/>
      <c r="G33" s="85" t="s">
        <v>360</v>
      </c>
      <c r="H33" s="86" t="s">
        <v>364</v>
      </c>
      <c r="I33" s="87">
        <v>1464.58</v>
      </c>
      <c r="J33" s="85"/>
      <c r="K33" s="85"/>
      <c r="L33" s="85">
        <v>1464.58</v>
      </c>
      <c r="M33" s="85"/>
      <c r="N33" s="85"/>
    </row>
    <row r="34" spans="1:14" ht="136.5" x14ac:dyDescent="0.2">
      <c r="A34" s="88">
        <v>10</v>
      </c>
      <c r="B34" s="89" t="s">
        <v>365</v>
      </c>
      <c r="C34" s="89" t="s">
        <v>366</v>
      </c>
      <c r="D34" s="88" t="s">
        <v>367</v>
      </c>
      <c r="E34" s="90">
        <v>8.69</v>
      </c>
      <c r="F34" s="90"/>
      <c r="G34" s="90" t="s">
        <v>368</v>
      </c>
      <c r="H34" s="91" t="s">
        <v>369</v>
      </c>
      <c r="I34" s="92">
        <v>1706.61</v>
      </c>
      <c r="J34" s="90"/>
      <c r="K34" s="90"/>
      <c r="L34" s="90">
        <v>1706.61</v>
      </c>
      <c r="M34" s="90"/>
      <c r="N34" s="90"/>
    </row>
    <row r="35" spans="1:14" ht="33.75" x14ac:dyDescent="0.2">
      <c r="A35" s="155" t="s">
        <v>370</v>
      </c>
      <c r="B35" s="148"/>
      <c r="C35" s="148"/>
      <c r="D35" s="148"/>
      <c r="E35" s="148"/>
      <c r="F35" s="148"/>
      <c r="G35" s="148"/>
      <c r="H35" s="148"/>
      <c r="I35" s="87">
        <v>56980.63</v>
      </c>
      <c r="J35" s="85">
        <v>12777.13</v>
      </c>
      <c r="K35" s="85" t="s">
        <v>371</v>
      </c>
      <c r="L35" s="85">
        <v>7053.91</v>
      </c>
      <c r="M35" s="85"/>
      <c r="N35" s="85" t="s">
        <v>372</v>
      </c>
    </row>
    <row r="36" spans="1:14" x14ac:dyDescent="0.2">
      <c r="A36" s="155" t="s">
        <v>373</v>
      </c>
      <c r="B36" s="148"/>
      <c r="C36" s="148"/>
      <c r="D36" s="148"/>
      <c r="E36" s="148"/>
      <c r="F36" s="148"/>
      <c r="G36" s="148"/>
      <c r="H36" s="148"/>
      <c r="I36" s="87">
        <v>23778.38</v>
      </c>
      <c r="J36" s="85"/>
      <c r="K36" s="85"/>
      <c r="L36" s="85"/>
      <c r="M36" s="85"/>
      <c r="N36" s="85"/>
    </row>
    <row r="37" spans="1:14" x14ac:dyDescent="0.2">
      <c r="A37" s="155" t="s">
        <v>374</v>
      </c>
      <c r="B37" s="148"/>
      <c r="C37" s="148"/>
      <c r="D37" s="148"/>
      <c r="E37" s="148"/>
      <c r="F37" s="148"/>
      <c r="G37" s="148"/>
      <c r="H37" s="148"/>
      <c r="I37" s="87">
        <v>13851.49</v>
      </c>
      <c r="J37" s="85"/>
      <c r="K37" s="85"/>
      <c r="L37" s="85"/>
      <c r="M37" s="85"/>
      <c r="N37" s="85"/>
    </row>
    <row r="38" spans="1:14" ht="45" x14ac:dyDescent="0.2">
      <c r="A38" s="156" t="s">
        <v>375</v>
      </c>
      <c r="B38" s="157"/>
      <c r="C38" s="157"/>
      <c r="D38" s="157"/>
      <c r="E38" s="157"/>
      <c r="F38" s="157"/>
      <c r="G38" s="157"/>
      <c r="H38" s="157"/>
      <c r="I38" s="93">
        <v>94610.5</v>
      </c>
      <c r="J38" s="94"/>
      <c r="K38" s="94"/>
      <c r="L38" s="94"/>
      <c r="M38" s="94"/>
      <c r="N38" s="94" t="s">
        <v>372</v>
      </c>
    </row>
    <row r="39" spans="1:14" ht="17.850000000000001" customHeight="1" x14ac:dyDescent="0.2">
      <c r="A39" s="154" t="s">
        <v>376</v>
      </c>
      <c r="B39" s="150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</row>
    <row r="40" spans="1:14" ht="101.25" x14ac:dyDescent="0.2">
      <c r="A40" s="83">
        <v>11</v>
      </c>
      <c r="B40" s="84" t="s">
        <v>377</v>
      </c>
      <c r="C40" s="84" t="s">
        <v>378</v>
      </c>
      <c r="D40" s="83">
        <v>25</v>
      </c>
      <c r="E40" s="85" t="s">
        <v>379</v>
      </c>
      <c r="F40" s="85" t="s">
        <v>380</v>
      </c>
      <c r="G40" s="85" t="s">
        <v>321</v>
      </c>
      <c r="H40" s="86" t="s">
        <v>381</v>
      </c>
      <c r="I40" s="87">
        <v>3929.94</v>
      </c>
      <c r="J40" s="85">
        <v>1138.1500000000001</v>
      </c>
      <c r="K40" s="85" t="s">
        <v>382</v>
      </c>
      <c r="L40" s="85"/>
      <c r="M40" s="85" t="s">
        <v>383</v>
      </c>
      <c r="N40" s="85" t="s">
        <v>384</v>
      </c>
    </row>
    <row r="41" spans="1:14" ht="126" x14ac:dyDescent="0.2">
      <c r="A41" s="83">
        <v>12</v>
      </c>
      <c r="B41" s="84" t="s">
        <v>385</v>
      </c>
      <c r="C41" s="84" t="s">
        <v>386</v>
      </c>
      <c r="D41" s="83">
        <v>25</v>
      </c>
      <c r="E41" s="85" t="s">
        <v>387</v>
      </c>
      <c r="F41" s="85" t="s">
        <v>388</v>
      </c>
      <c r="G41" s="85" t="s">
        <v>321</v>
      </c>
      <c r="H41" s="86" t="s">
        <v>389</v>
      </c>
      <c r="I41" s="87">
        <v>17767.96</v>
      </c>
      <c r="J41" s="85">
        <v>2339.14</v>
      </c>
      <c r="K41" s="85" t="s">
        <v>390</v>
      </c>
      <c r="L41" s="85"/>
      <c r="M41" s="85" t="s">
        <v>391</v>
      </c>
      <c r="N41" s="85" t="s">
        <v>392</v>
      </c>
    </row>
    <row r="42" spans="1:14" ht="123.75" x14ac:dyDescent="0.2">
      <c r="A42" s="83">
        <v>13</v>
      </c>
      <c r="B42" s="84" t="s">
        <v>393</v>
      </c>
      <c r="C42" s="84" t="s">
        <v>394</v>
      </c>
      <c r="D42" s="83" t="s">
        <v>395</v>
      </c>
      <c r="E42" s="85" t="s">
        <v>396</v>
      </c>
      <c r="F42" s="85" t="s">
        <v>397</v>
      </c>
      <c r="G42" s="85" t="s">
        <v>398</v>
      </c>
      <c r="H42" s="86" t="s">
        <v>399</v>
      </c>
      <c r="I42" s="87">
        <v>35479.93</v>
      </c>
      <c r="J42" s="85">
        <v>17003.5</v>
      </c>
      <c r="K42" s="85" t="s">
        <v>400</v>
      </c>
      <c r="L42" s="85">
        <v>4821.9799999999996</v>
      </c>
      <c r="M42" s="85" t="s">
        <v>401</v>
      </c>
      <c r="N42" s="85" t="s">
        <v>402</v>
      </c>
    </row>
    <row r="43" spans="1:14" ht="157.5" x14ac:dyDescent="0.2">
      <c r="A43" s="83">
        <v>14</v>
      </c>
      <c r="B43" s="84" t="s">
        <v>393</v>
      </c>
      <c r="C43" s="84" t="s">
        <v>403</v>
      </c>
      <c r="D43" s="83">
        <v>2</v>
      </c>
      <c r="E43" s="85" t="s">
        <v>404</v>
      </c>
      <c r="F43" s="85" t="s">
        <v>397</v>
      </c>
      <c r="G43" s="85" t="s">
        <v>398</v>
      </c>
      <c r="H43" s="86" t="s">
        <v>399</v>
      </c>
      <c r="I43" s="87">
        <v>5720.04</v>
      </c>
      <c r="J43" s="85">
        <v>2877.52</v>
      </c>
      <c r="K43" s="85" t="s">
        <v>405</v>
      </c>
      <c r="L43" s="85">
        <v>741.84</v>
      </c>
      <c r="M43" s="85" t="s">
        <v>406</v>
      </c>
      <c r="N43" s="85" t="s">
        <v>407</v>
      </c>
    </row>
    <row r="44" spans="1:14" ht="123.75" x14ac:dyDescent="0.2">
      <c r="A44" s="83">
        <v>15</v>
      </c>
      <c r="B44" s="84" t="s">
        <v>408</v>
      </c>
      <c r="C44" s="84" t="s">
        <v>409</v>
      </c>
      <c r="D44" s="83" t="s">
        <v>410</v>
      </c>
      <c r="E44" s="85" t="s">
        <v>411</v>
      </c>
      <c r="F44" s="85" t="s">
        <v>412</v>
      </c>
      <c r="G44" s="85" t="s">
        <v>398</v>
      </c>
      <c r="H44" s="86" t="s">
        <v>399</v>
      </c>
      <c r="I44" s="87">
        <v>10181.14</v>
      </c>
      <c r="J44" s="85">
        <v>5212.3</v>
      </c>
      <c r="K44" s="85" t="s">
        <v>413</v>
      </c>
      <c r="L44" s="85">
        <v>741.84</v>
      </c>
      <c r="M44" s="85" t="s">
        <v>414</v>
      </c>
      <c r="N44" s="85" t="s">
        <v>415</v>
      </c>
    </row>
    <row r="45" spans="1:14" ht="157.5" x14ac:dyDescent="0.2">
      <c r="A45" s="83">
        <v>16</v>
      </c>
      <c r="B45" s="84" t="s">
        <v>408</v>
      </c>
      <c r="C45" s="84" t="s">
        <v>416</v>
      </c>
      <c r="D45" s="83">
        <v>3</v>
      </c>
      <c r="E45" s="85" t="s">
        <v>417</v>
      </c>
      <c r="F45" s="85" t="s">
        <v>412</v>
      </c>
      <c r="G45" s="85" t="s">
        <v>398</v>
      </c>
      <c r="H45" s="86" t="s">
        <v>399</v>
      </c>
      <c r="I45" s="87">
        <v>16053.55</v>
      </c>
      <c r="J45" s="85">
        <v>8600.2900000000009</v>
      </c>
      <c r="K45" s="85" t="s">
        <v>418</v>
      </c>
      <c r="L45" s="85">
        <v>1112.76</v>
      </c>
      <c r="M45" s="85" t="s">
        <v>419</v>
      </c>
      <c r="N45" s="85" t="s">
        <v>420</v>
      </c>
    </row>
    <row r="46" spans="1:14" ht="90" x14ac:dyDescent="0.2">
      <c r="A46" s="83">
        <v>17</v>
      </c>
      <c r="B46" s="84" t="s">
        <v>421</v>
      </c>
      <c r="C46" s="84" t="s">
        <v>422</v>
      </c>
      <c r="D46" s="83" t="s">
        <v>423</v>
      </c>
      <c r="E46" s="85" t="s">
        <v>424</v>
      </c>
      <c r="F46" s="85" t="s">
        <v>425</v>
      </c>
      <c r="G46" s="85" t="s">
        <v>426</v>
      </c>
      <c r="H46" s="86" t="s">
        <v>427</v>
      </c>
      <c r="I46" s="87">
        <v>1667</v>
      </c>
      <c r="J46" s="85">
        <v>946.41</v>
      </c>
      <c r="K46" s="85" t="s">
        <v>428</v>
      </c>
      <c r="L46" s="85">
        <v>476.83</v>
      </c>
      <c r="M46" s="85" t="s">
        <v>429</v>
      </c>
      <c r="N46" s="85" t="s">
        <v>430</v>
      </c>
    </row>
    <row r="47" spans="1:14" ht="146.25" x14ac:dyDescent="0.2">
      <c r="A47" s="83">
        <v>18</v>
      </c>
      <c r="B47" s="84" t="s">
        <v>431</v>
      </c>
      <c r="C47" s="84" t="s">
        <v>432</v>
      </c>
      <c r="D47" s="83" t="s">
        <v>433</v>
      </c>
      <c r="E47" s="85" t="s">
        <v>434</v>
      </c>
      <c r="F47" s="85" t="s">
        <v>435</v>
      </c>
      <c r="G47" s="85" t="s">
        <v>436</v>
      </c>
      <c r="H47" s="86" t="s">
        <v>437</v>
      </c>
      <c r="I47" s="87">
        <v>62056.84</v>
      </c>
      <c r="J47" s="85">
        <v>13169.74</v>
      </c>
      <c r="K47" s="85" t="s">
        <v>438</v>
      </c>
      <c r="L47" s="85">
        <v>27238.6</v>
      </c>
      <c r="M47" s="85" t="s">
        <v>439</v>
      </c>
      <c r="N47" s="85" t="s">
        <v>440</v>
      </c>
    </row>
    <row r="48" spans="1:14" ht="94.5" x14ac:dyDescent="0.2">
      <c r="A48" s="83">
        <v>19</v>
      </c>
      <c r="B48" s="84" t="s">
        <v>441</v>
      </c>
      <c r="C48" s="84" t="s">
        <v>442</v>
      </c>
      <c r="D48" s="83">
        <v>-1.52</v>
      </c>
      <c r="E48" s="85">
        <v>242.4</v>
      </c>
      <c r="F48" s="85"/>
      <c r="G48" s="85" t="s">
        <v>443</v>
      </c>
      <c r="H48" s="86" t="s">
        <v>437</v>
      </c>
      <c r="I48" s="87">
        <v>-1775.92</v>
      </c>
      <c r="J48" s="85"/>
      <c r="K48" s="85"/>
      <c r="L48" s="85">
        <v>-1775.92</v>
      </c>
      <c r="M48" s="85"/>
      <c r="N48" s="85"/>
    </row>
    <row r="49" spans="1:14" ht="94.5" x14ac:dyDescent="0.2">
      <c r="A49" s="83">
        <v>20</v>
      </c>
      <c r="B49" s="84" t="s">
        <v>444</v>
      </c>
      <c r="C49" s="84" t="s">
        <v>445</v>
      </c>
      <c r="D49" s="83">
        <v>-22.04</v>
      </c>
      <c r="E49" s="85">
        <v>168.71</v>
      </c>
      <c r="F49" s="85"/>
      <c r="G49" s="85" t="s">
        <v>446</v>
      </c>
      <c r="H49" s="86" t="s">
        <v>437</v>
      </c>
      <c r="I49" s="87">
        <v>-17922.54</v>
      </c>
      <c r="J49" s="85"/>
      <c r="K49" s="85"/>
      <c r="L49" s="85">
        <v>-17922.54</v>
      </c>
      <c r="M49" s="85"/>
      <c r="N49" s="85"/>
    </row>
    <row r="50" spans="1:14" ht="112.5" x14ac:dyDescent="0.2">
      <c r="A50" s="83">
        <v>21</v>
      </c>
      <c r="B50" s="84" t="s">
        <v>447</v>
      </c>
      <c r="C50" s="84" t="s">
        <v>448</v>
      </c>
      <c r="D50" s="83">
        <v>16</v>
      </c>
      <c r="E50" s="85" t="s">
        <v>449</v>
      </c>
      <c r="F50" s="85" t="s">
        <v>450</v>
      </c>
      <c r="G50" s="85" t="s">
        <v>451</v>
      </c>
      <c r="H50" s="86" t="s">
        <v>452</v>
      </c>
      <c r="I50" s="87">
        <v>7777.34</v>
      </c>
      <c r="J50" s="85">
        <v>6283.13</v>
      </c>
      <c r="K50" s="85" t="s">
        <v>453</v>
      </c>
      <c r="L50" s="85">
        <v>379.93</v>
      </c>
      <c r="M50" s="85" t="s">
        <v>454</v>
      </c>
      <c r="N50" s="85" t="s">
        <v>455</v>
      </c>
    </row>
    <row r="51" spans="1:14" ht="112.5" x14ac:dyDescent="0.2">
      <c r="A51" s="83">
        <v>22</v>
      </c>
      <c r="B51" s="84" t="s">
        <v>456</v>
      </c>
      <c r="C51" s="84" t="s">
        <v>457</v>
      </c>
      <c r="D51" s="83">
        <v>7</v>
      </c>
      <c r="E51" s="85" t="s">
        <v>458</v>
      </c>
      <c r="F51" s="85" t="s">
        <v>459</v>
      </c>
      <c r="G51" s="85" t="s">
        <v>460</v>
      </c>
      <c r="H51" s="86" t="s">
        <v>452</v>
      </c>
      <c r="I51" s="87">
        <v>6390.24</v>
      </c>
      <c r="J51" s="85">
        <v>4645.32</v>
      </c>
      <c r="K51" s="85" t="s">
        <v>461</v>
      </c>
      <c r="L51" s="85">
        <v>831.1</v>
      </c>
      <c r="M51" s="85" t="s">
        <v>462</v>
      </c>
      <c r="N51" s="85" t="s">
        <v>463</v>
      </c>
    </row>
    <row r="52" spans="1:14" ht="101.25" x14ac:dyDescent="0.2">
      <c r="A52" s="83">
        <v>23</v>
      </c>
      <c r="B52" s="84" t="s">
        <v>464</v>
      </c>
      <c r="C52" s="84" t="s">
        <v>465</v>
      </c>
      <c r="D52" s="83" t="s">
        <v>466</v>
      </c>
      <c r="E52" s="85" t="s">
        <v>467</v>
      </c>
      <c r="F52" s="85"/>
      <c r="G52" s="85" t="s">
        <v>468</v>
      </c>
      <c r="H52" s="86" t="s">
        <v>469</v>
      </c>
      <c r="I52" s="87">
        <v>1927.34</v>
      </c>
      <c r="J52" s="85">
        <v>1915.44</v>
      </c>
      <c r="K52" s="85"/>
      <c r="L52" s="85">
        <v>11.9</v>
      </c>
      <c r="M52" s="85">
        <v>12.16</v>
      </c>
      <c r="N52" s="85">
        <v>7.3</v>
      </c>
    </row>
    <row r="53" spans="1:14" ht="101.25" x14ac:dyDescent="0.2">
      <c r="A53" s="88">
        <v>24</v>
      </c>
      <c r="B53" s="89" t="s">
        <v>470</v>
      </c>
      <c r="C53" s="89" t="s">
        <v>471</v>
      </c>
      <c r="D53" s="88" t="s">
        <v>472</v>
      </c>
      <c r="E53" s="90" t="s">
        <v>473</v>
      </c>
      <c r="F53" s="90"/>
      <c r="G53" s="90" t="s">
        <v>474</v>
      </c>
      <c r="H53" s="91" t="s">
        <v>469</v>
      </c>
      <c r="I53" s="92">
        <v>159.77000000000001</v>
      </c>
      <c r="J53" s="90">
        <v>158.79</v>
      </c>
      <c r="K53" s="90"/>
      <c r="L53" s="90">
        <v>0.98</v>
      </c>
      <c r="M53" s="90">
        <v>15.12</v>
      </c>
      <c r="N53" s="90">
        <v>0.6</v>
      </c>
    </row>
    <row r="54" spans="1:14" ht="33.75" x14ac:dyDescent="0.2">
      <c r="A54" s="155" t="s">
        <v>370</v>
      </c>
      <c r="B54" s="148"/>
      <c r="C54" s="148"/>
      <c r="D54" s="148"/>
      <c r="E54" s="148"/>
      <c r="F54" s="148"/>
      <c r="G54" s="148"/>
      <c r="H54" s="148"/>
      <c r="I54" s="87">
        <v>149412.63</v>
      </c>
      <c r="J54" s="85">
        <v>64289.73</v>
      </c>
      <c r="K54" s="85" t="s">
        <v>475</v>
      </c>
      <c r="L54" s="85">
        <v>16659.3</v>
      </c>
      <c r="M54" s="85"/>
      <c r="N54" s="85" t="s">
        <v>476</v>
      </c>
    </row>
    <row r="55" spans="1:14" x14ac:dyDescent="0.2">
      <c r="A55" s="155" t="s">
        <v>373</v>
      </c>
      <c r="B55" s="148"/>
      <c r="C55" s="148"/>
      <c r="D55" s="148"/>
      <c r="E55" s="148"/>
      <c r="F55" s="148"/>
      <c r="G55" s="148"/>
      <c r="H55" s="148"/>
      <c r="I55" s="87">
        <v>89122.01</v>
      </c>
      <c r="J55" s="85"/>
      <c r="K55" s="85"/>
      <c r="L55" s="85"/>
      <c r="M55" s="85"/>
      <c r="N55" s="85"/>
    </row>
    <row r="56" spans="1:14" x14ac:dyDescent="0.2">
      <c r="A56" s="155" t="s">
        <v>374</v>
      </c>
      <c r="B56" s="148"/>
      <c r="C56" s="148"/>
      <c r="D56" s="148"/>
      <c r="E56" s="148"/>
      <c r="F56" s="148"/>
      <c r="G56" s="148"/>
      <c r="H56" s="148"/>
      <c r="I56" s="87">
        <v>51746.94</v>
      </c>
      <c r="J56" s="85"/>
      <c r="K56" s="85"/>
      <c r="L56" s="85"/>
      <c r="M56" s="85"/>
      <c r="N56" s="85"/>
    </row>
    <row r="57" spans="1:14" ht="45" x14ac:dyDescent="0.2">
      <c r="A57" s="156" t="s">
        <v>477</v>
      </c>
      <c r="B57" s="157"/>
      <c r="C57" s="157"/>
      <c r="D57" s="157"/>
      <c r="E57" s="157"/>
      <c r="F57" s="157"/>
      <c r="G57" s="157"/>
      <c r="H57" s="157"/>
      <c r="I57" s="93">
        <v>290281.58</v>
      </c>
      <c r="J57" s="94"/>
      <c r="K57" s="94"/>
      <c r="L57" s="94"/>
      <c r="M57" s="94"/>
      <c r="N57" s="94" t="s">
        <v>476</v>
      </c>
    </row>
    <row r="58" spans="1:14" ht="17.850000000000001" customHeight="1" x14ac:dyDescent="0.2">
      <c r="A58" s="154" t="s">
        <v>478</v>
      </c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</row>
    <row r="59" spans="1:14" ht="101.25" x14ac:dyDescent="0.2">
      <c r="A59" s="83">
        <v>25</v>
      </c>
      <c r="B59" s="84" t="s">
        <v>479</v>
      </c>
      <c r="C59" s="84" t="s">
        <v>480</v>
      </c>
      <c r="D59" s="83">
        <v>1</v>
      </c>
      <c r="E59" s="85" t="s">
        <v>481</v>
      </c>
      <c r="F59" s="85"/>
      <c r="G59" s="85" t="s">
        <v>321</v>
      </c>
      <c r="H59" s="86" t="s">
        <v>482</v>
      </c>
      <c r="I59" s="87">
        <v>293.27</v>
      </c>
      <c r="J59" s="85">
        <v>293.27</v>
      </c>
      <c r="K59" s="85"/>
      <c r="L59" s="85"/>
      <c r="M59" s="85">
        <v>0.82</v>
      </c>
      <c r="N59" s="85">
        <v>0.82</v>
      </c>
    </row>
    <row r="60" spans="1:14" ht="168.75" x14ac:dyDescent="0.2">
      <c r="A60" s="83">
        <v>26</v>
      </c>
      <c r="B60" s="84" t="s">
        <v>483</v>
      </c>
      <c r="C60" s="84" t="s">
        <v>484</v>
      </c>
      <c r="D60" s="83">
        <v>1</v>
      </c>
      <c r="E60" s="85" t="s">
        <v>485</v>
      </c>
      <c r="F60" s="85"/>
      <c r="G60" s="85" t="s">
        <v>321</v>
      </c>
      <c r="H60" s="86" t="s">
        <v>482</v>
      </c>
      <c r="I60" s="87">
        <v>114.51</v>
      </c>
      <c r="J60" s="85">
        <v>114.51</v>
      </c>
      <c r="K60" s="85"/>
      <c r="L60" s="85"/>
      <c r="M60" s="85">
        <v>0.32</v>
      </c>
      <c r="N60" s="85">
        <v>0.32</v>
      </c>
    </row>
    <row r="61" spans="1:14" ht="90" x14ac:dyDescent="0.2">
      <c r="A61" s="83">
        <v>27</v>
      </c>
      <c r="B61" s="84" t="s">
        <v>486</v>
      </c>
      <c r="C61" s="84" t="s">
        <v>487</v>
      </c>
      <c r="D61" s="83">
        <v>1</v>
      </c>
      <c r="E61" s="85" t="s">
        <v>488</v>
      </c>
      <c r="F61" s="85"/>
      <c r="G61" s="85" t="s">
        <v>321</v>
      </c>
      <c r="H61" s="86" t="s">
        <v>482</v>
      </c>
      <c r="I61" s="87">
        <v>357.78</v>
      </c>
      <c r="J61" s="85">
        <v>357.78</v>
      </c>
      <c r="K61" s="85"/>
      <c r="L61" s="85"/>
      <c r="M61" s="85">
        <v>1</v>
      </c>
      <c r="N61" s="85">
        <v>1</v>
      </c>
    </row>
    <row r="62" spans="1:14" ht="90" x14ac:dyDescent="0.2">
      <c r="A62" s="83">
        <v>28</v>
      </c>
      <c r="B62" s="84" t="s">
        <v>489</v>
      </c>
      <c r="C62" s="84" t="s">
        <v>490</v>
      </c>
      <c r="D62" s="83">
        <v>5</v>
      </c>
      <c r="E62" s="85" t="s">
        <v>488</v>
      </c>
      <c r="F62" s="85"/>
      <c r="G62" s="85" t="s">
        <v>321</v>
      </c>
      <c r="H62" s="86" t="s">
        <v>482</v>
      </c>
      <c r="I62" s="87">
        <v>1788.92</v>
      </c>
      <c r="J62" s="85">
        <v>1788.92</v>
      </c>
      <c r="K62" s="85"/>
      <c r="L62" s="85"/>
      <c r="M62" s="85">
        <v>1</v>
      </c>
      <c r="N62" s="85">
        <v>5</v>
      </c>
    </row>
    <row r="63" spans="1:14" ht="101.25" x14ac:dyDescent="0.2">
      <c r="A63" s="88">
        <v>29</v>
      </c>
      <c r="B63" s="89" t="s">
        <v>491</v>
      </c>
      <c r="C63" s="89" t="s">
        <v>492</v>
      </c>
      <c r="D63" s="88" t="s">
        <v>493</v>
      </c>
      <c r="E63" s="90" t="s">
        <v>494</v>
      </c>
      <c r="F63" s="90"/>
      <c r="G63" s="90" t="s">
        <v>321</v>
      </c>
      <c r="H63" s="91" t="s">
        <v>482</v>
      </c>
      <c r="I63" s="92">
        <v>231.75</v>
      </c>
      <c r="J63" s="90">
        <v>231.75</v>
      </c>
      <c r="K63" s="90"/>
      <c r="L63" s="90"/>
      <c r="M63" s="90">
        <v>12.96</v>
      </c>
      <c r="N63" s="90">
        <v>0.65</v>
      </c>
    </row>
    <row r="64" spans="1:14" x14ac:dyDescent="0.2">
      <c r="A64" s="155" t="s">
        <v>370</v>
      </c>
      <c r="B64" s="148"/>
      <c r="C64" s="148"/>
      <c r="D64" s="148"/>
      <c r="E64" s="148"/>
      <c r="F64" s="148"/>
      <c r="G64" s="148"/>
      <c r="H64" s="148"/>
      <c r="I64" s="87">
        <v>2786.23</v>
      </c>
      <c r="J64" s="85">
        <v>2786.23</v>
      </c>
      <c r="K64" s="85"/>
      <c r="L64" s="85"/>
      <c r="M64" s="85"/>
      <c r="N64" s="85">
        <v>7.79</v>
      </c>
    </row>
    <row r="65" spans="1:14" x14ac:dyDescent="0.2">
      <c r="A65" s="155" t="s">
        <v>373</v>
      </c>
      <c r="B65" s="148"/>
      <c r="C65" s="148"/>
      <c r="D65" s="148"/>
      <c r="E65" s="148"/>
      <c r="F65" s="148"/>
      <c r="G65" s="148"/>
      <c r="H65" s="148"/>
      <c r="I65" s="87">
        <v>2061.81</v>
      </c>
      <c r="J65" s="85"/>
      <c r="K65" s="85"/>
      <c r="L65" s="85"/>
      <c r="M65" s="85"/>
      <c r="N65" s="85"/>
    </row>
    <row r="66" spans="1:14" x14ac:dyDescent="0.2">
      <c r="A66" s="155" t="s">
        <v>374</v>
      </c>
      <c r="B66" s="148"/>
      <c r="C66" s="148"/>
      <c r="D66" s="148"/>
      <c r="E66" s="148"/>
      <c r="F66" s="148"/>
      <c r="G66" s="148"/>
      <c r="H66" s="148"/>
      <c r="I66" s="87">
        <v>1003.04</v>
      </c>
      <c r="J66" s="85"/>
      <c r="K66" s="85"/>
      <c r="L66" s="85"/>
      <c r="M66" s="85"/>
      <c r="N66" s="85"/>
    </row>
    <row r="67" spans="1:14" x14ac:dyDescent="0.2">
      <c r="A67" s="156" t="s">
        <v>495</v>
      </c>
      <c r="B67" s="157"/>
      <c r="C67" s="157"/>
      <c r="D67" s="157"/>
      <c r="E67" s="157"/>
      <c r="F67" s="157"/>
      <c r="G67" s="157"/>
      <c r="H67" s="157"/>
      <c r="I67" s="93">
        <v>5851.08</v>
      </c>
      <c r="J67" s="94"/>
      <c r="K67" s="94"/>
      <c r="L67" s="94"/>
      <c r="M67" s="94"/>
      <c r="N67" s="94">
        <v>7.79</v>
      </c>
    </row>
    <row r="68" spans="1:14" ht="17.850000000000001" customHeight="1" x14ac:dyDescent="0.2">
      <c r="A68" s="154" t="s">
        <v>496</v>
      </c>
      <c r="B68" s="150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</row>
    <row r="69" spans="1:14" ht="56.25" x14ac:dyDescent="0.2">
      <c r="A69" s="83">
        <v>30</v>
      </c>
      <c r="B69" s="84" t="s">
        <v>497</v>
      </c>
      <c r="C69" s="84" t="s">
        <v>498</v>
      </c>
      <c r="D69" s="83" t="s">
        <v>499</v>
      </c>
      <c r="E69" s="85">
        <v>36188.239999999998</v>
      </c>
      <c r="F69" s="85"/>
      <c r="G69" s="85" t="s">
        <v>500</v>
      </c>
      <c r="H69" s="86" t="s">
        <v>501</v>
      </c>
      <c r="I69" s="87">
        <v>337644.1</v>
      </c>
      <c r="J69" s="85"/>
      <c r="K69" s="85"/>
      <c r="L69" s="85">
        <v>337644.1</v>
      </c>
      <c r="M69" s="85"/>
      <c r="N69" s="85"/>
    </row>
    <row r="70" spans="1:14" ht="78.75" x14ac:dyDescent="0.2">
      <c r="A70" s="83">
        <v>31</v>
      </c>
      <c r="B70" s="84" t="s">
        <v>502</v>
      </c>
      <c r="C70" s="84" t="s">
        <v>503</v>
      </c>
      <c r="D70" s="83" t="s">
        <v>504</v>
      </c>
      <c r="E70" s="85">
        <v>4805.96</v>
      </c>
      <c r="F70" s="85"/>
      <c r="G70" s="85" t="s">
        <v>505</v>
      </c>
      <c r="H70" s="86" t="s">
        <v>506</v>
      </c>
      <c r="I70" s="87">
        <v>19838.96</v>
      </c>
      <c r="J70" s="85"/>
      <c r="K70" s="85"/>
      <c r="L70" s="85">
        <v>19838.96</v>
      </c>
      <c r="M70" s="85"/>
      <c r="N70" s="85"/>
    </row>
    <row r="71" spans="1:14" ht="78.75" x14ac:dyDescent="0.2">
      <c r="A71" s="83">
        <v>32</v>
      </c>
      <c r="B71" s="84" t="s">
        <v>507</v>
      </c>
      <c r="C71" s="84" t="s">
        <v>508</v>
      </c>
      <c r="D71" s="83" t="s">
        <v>509</v>
      </c>
      <c r="E71" s="85">
        <v>9524.8799999999992</v>
      </c>
      <c r="F71" s="85"/>
      <c r="G71" s="85" t="s">
        <v>510</v>
      </c>
      <c r="H71" s="86" t="s">
        <v>511</v>
      </c>
      <c r="I71" s="87">
        <v>19204.560000000001</v>
      </c>
      <c r="J71" s="85"/>
      <c r="K71" s="85"/>
      <c r="L71" s="85">
        <v>19204.560000000001</v>
      </c>
      <c r="M71" s="85"/>
      <c r="N71" s="85"/>
    </row>
    <row r="72" spans="1:14" ht="105" x14ac:dyDescent="0.2">
      <c r="A72" s="83">
        <v>33</v>
      </c>
      <c r="B72" s="84" t="s">
        <v>512</v>
      </c>
      <c r="C72" s="84" t="s">
        <v>513</v>
      </c>
      <c r="D72" s="83" t="s">
        <v>514</v>
      </c>
      <c r="E72" s="85">
        <v>1555.47</v>
      </c>
      <c r="F72" s="85"/>
      <c r="G72" s="85" t="s">
        <v>515</v>
      </c>
      <c r="H72" s="86" t="s">
        <v>516</v>
      </c>
      <c r="I72" s="87">
        <v>38735.870000000003</v>
      </c>
      <c r="J72" s="85"/>
      <c r="K72" s="85"/>
      <c r="L72" s="85">
        <v>38735.870000000003</v>
      </c>
      <c r="M72" s="85"/>
      <c r="N72" s="85"/>
    </row>
    <row r="73" spans="1:14" ht="126" x14ac:dyDescent="0.2">
      <c r="A73" s="83">
        <v>34</v>
      </c>
      <c r="B73" s="84" t="s">
        <v>517</v>
      </c>
      <c r="C73" s="84" t="s">
        <v>518</v>
      </c>
      <c r="D73" s="83">
        <v>25</v>
      </c>
      <c r="E73" s="85">
        <v>234.37</v>
      </c>
      <c r="F73" s="85"/>
      <c r="G73" s="85" t="s">
        <v>519</v>
      </c>
      <c r="H73" s="86" t="s">
        <v>520</v>
      </c>
      <c r="I73" s="87">
        <v>69695.78</v>
      </c>
      <c r="J73" s="85"/>
      <c r="K73" s="85"/>
      <c r="L73" s="85">
        <v>69695.78</v>
      </c>
      <c r="M73" s="85"/>
      <c r="N73" s="85"/>
    </row>
    <row r="74" spans="1:14" ht="56.25" x14ac:dyDescent="0.2">
      <c r="A74" s="83">
        <v>35</v>
      </c>
      <c r="B74" s="84" t="s">
        <v>521</v>
      </c>
      <c r="C74" s="84" t="s">
        <v>522</v>
      </c>
      <c r="D74" s="83" t="s">
        <v>523</v>
      </c>
      <c r="E74" s="85">
        <v>13365</v>
      </c>
      <c r="F74" s="85"/>
      <c r="G74" s="85" t="s">
        <v>524</v>
      </c>
      <c r="H74" s="86" t="s">
        <v>525</v>
      </c>
      <c r="I74" s="87">
        <v>5883.54</v>
      </c>
      <c r="J74" s="85"/>
      <c r="K74" s="85"/>
      <c r="L74" s="85">
        <v>5883.54</v>
      </c>
      <c r="M74" s="85"/>
      <c r="N74" s="85"/>
    </row>
    <row r="75" spans="1:14" ht="45" x14ac:dyDescent="0.2">
      <c r="A75" s="83">
        <v>36</v>
      </c>
      <c r="B75" s="84" t="s">
        <v>526</v>
      </c>
      <c r="C75" s="84" t="s">
        <v>527</v>
      </c>
      <c r="D75" s="83" t="s">
        <v>528</v>
      </c>
      <c r="E75" s="85">
        <v>9025</v>
      </c>
      <c r="F75" s="85"/>
      <c r="G75" s="85" t="s">
        <v>529</v>
      </c>
      <c r="H75" s="86" t="s">
        <v>530</v>
      </c>
      <c r="I75" s="87">
        <v>23688.46</v>
      </c>
      <c r="J75" s="85"/>
      <c r="K75" s="85"/>
      <c r="L75" s="85">
        <v>23688.46</v>
      </c>
      <c r="M75" s="85"/>
      <c r="N75" s="85"/>
    </row>
    <row r="76" spans="1:14" ht="56.25" x14ac:dyDescent="0.2">
      <c r="A76" s="83">
        <v>37</v>
      </c>
      <c r="B76" s="84" t="s">
        <v>531</v>
      </c>
      <c r="C76" s="84" t="s">
        <v>532</v>
      </c>
      <c r="D76" s="83">
        <v>16</v>
      </c>
      <c r="E76" s="85">
        <v>30.44</v>
      </c>
      <c r="F76" s="85"/>
      <c r="G76" s="85" t="s">
        <v>533</v>
      </c>
      <c r="H76" s="86" t="s">
        <v>534</v>
      </c>
      <c r="I76" s="87">
        <v>4217.7700000000004</v>
      </c>
      <c r="J76" s="85"/>
      <c r="K76" s="85"/>
      <c r="L76" s="85">
        <v>4217.7700000000004</v>
      </c>
      <c r="M76" s="85"/>
      <c r="N76" s="85"/>
    </row>
    <row r="77" spans="1:14" ht="78.75" x14ac:dyDescent="0.2">
      <c r="A77" s="83">
        <v>38</v>
      </c>
      <c r="B77" s="84" t="s">
        <v>535</v>
      </c>
      <c r="C77" s="84" t="s">
        <v>536</v>
      </c>
      <c r="D77" s="83">
        <v>65</v>
      </c>
      <c r="E77" s="85">
        <v>40.67</v>
      </c>
      <c r="F77" s="85"/>
      <c r="G77" s="85" t="s">
        <v>537</v>
      </c>
      <c r="H77" s="86" t="s">
        <v>534</v>
      </c>
      <c r="I77" s="87">
        <v>22893.14</v>
      </c>
      <c r="J77" s="85"/>
      <c r="K77" s="85"/>
      <c r="L77" s="85">
        <v>22893.14</v>
      </c>
      <c r="M77" s="85"/>
      <c r="N77" s="85"/>
    </row>
    <row r="78" spans="1:14" ht="78.75" x14ac:dyDescent="0.2">
      <c r="A78" s="83">
        <v>39</v>
      </c>
      <c r="B78" s="84" t="s">
        <v>538</v>
      </c>
      <c r="C78" s="84" t="s">
        <v>539</v>
      </c>
      <c r="D78" s="83">
        <v>8</v>
      </c>
      <c r="E78" s="85">
        <v>42.56</v>
      </c>
      <c r="F78" s="85"/>
      <c r="G78" s="85" t="s">
        <v>540</v>
      </c>
      <c r="H78" s="86" t="s">
        <v>534</v>
      </c>
      <c r="I78" s="87">
        <v>2948.56</v>
      </c>
      <c r="J78" s="85"/>
      <c r="K78" s="85"/>
      <c r="L78" s="85">
        <v>2948.56</v>
      </c>
      <c r="M78" s="85"/>
      <c r="N78" s="85"/>
    </row>
    <row r="79" spans="1:14" ht="45" x14ac:dyDescent="0.2">
      <c r="A79" s="83">
        <v>40</v>
      </c>
      <c r="B79" s="84" t="s">
        <v>543</v>
      </c>
      <c r="C79" s="84" t="s">
        <v>544</v>
      </c>
      <c r="D79" s="83">
        <v>8</v>
      </c>
      <c r="E79" s="85">
        <v>38.42</v>
      </c>
      <c r="F79" s="85"/>
      <c r="G79" s="85" t="s">
        <v>545</v>
      </c>
      <c r="H79" s="86" t="s">
        <v>546</v>
      </c>
      <c r="I79" s="87">
        <v>556.63</v>
      </c>
      <c r="J79" s="85"/>
      <c r="K79" s="85"/>
      <c r="L79" s="85">
        <v>556.63</v>
      </c>
      <c r="M79" s="85"/>
      <c r="N79" s="85"/>
    </row>
    <row r="80" spans="1:14" ht="56.25" x14ac:dyDescent="0.2">
      <c r="A80" s="133">
        <v>41</v>
      </c>
      <c r="B80" s="84" t="s">
        <v>547</v>
      </c>
      <c r="C80" s="84" t="s">
        <v>541</v>
      </c>
      <c r="D80" s="83">
        <v>21</v>
      </c>
      <c r="E80" s="85">
        <v>44.61</v>
      </c>
      <c r="F80" s="85"/>
      <c r="G80" s="85" t="s">
        <v>542</v>
      </c>
      <c r="H80" s="86" t="s">
        <v>534</v>
      </c>
      <c r="I80" s="87">
        <v>8112.77</v>
      </c>
      <c r="J80" s="85"/>
      <c r="K80" s="85"/>
      <c r="L80" s="85">
        <v>8112.77</v>
      </c>
      <c r="M80" s="85"/>
      <c r="N80" s="85"/>
    </row>
    <row r="81" spans="1:14" ht="78.75" x14ac:dyDescent="0.2">
      <c r="A81" s="133">
        <v>42</v>
      </c>
      <c r="B81" s="84" t="s">
        <v>548</v>
      </c>
      <c r="C81" s="84" t="s">
        <v>549</v>
      </c>
      <c r="D81" s="83" t="s">
        <v>472</v>
      </c>
      <c r="E81" s="85">
        <v>320.05</v>
      </c>
      <c r="F81" s="85"/>
      <c r="G81" s="85" t="s">
        <v>550</v>
      </c>
      <c r="H81" s="86" t="s">
        <v>551</v>
      </c>
      <c r="I81" s="87">
        <v>14.22</v>
      </c>
      <c r="J81" s="85"/>
      <c r="K81" s="85"/>
      <c r="L81" s="85">
        <v>14.22</v>
      </c>
      <c r="M81" s="85"/>
      <c r="N81" s="85"/>
    </row>
    <row r="82" spans="1:14" ht="63" x14ac:dyDescent="0.2">
      <c r="A82" s="133">
        <v>43</v>
      </c>
      <c r="B82" s="84" t="s">
        <v>552</v>
      </c>
      <c r="C82" s="84" t="s">
        <v>553</v>
      </c>
      <c r="D82" s="83" t="s">
        <v>554</v>
      </c>
      <c r="E82" s="85">
        <v>5230.01</v>
      </c>
      <c r="F82" s="85"/>
      <c r="G82" s="85" t="s">
        <v>555</v>
      </c>
      <c r="H82" s="86" t="s">
        <v>556</v>
      </c>
      <c r="I82" s="87">
        <v>4840.1000000000004</v>
      </c>
      <c r="J82" s="85"/>
      <c r="K82" s="85"/>
      <c r="L82" s="85">
        <v>4840.1000000000004</v>
      </c>
      <c r="M82" s="85"/>
      <c r="N82" s="85"/>
    </row>
    <row r="83" spans="1:14" ht="45" x14ac:dyDescent="0.2">
      <c r="A83" s="133">
        <v>44</v>
      </c>
      <c r="B83" s="84" t="s">
        <v>557</v>
      </c>
      <c r="C83" s="84" t="s">
        <v>558</v>
      </c>
      <c r="D83" s="83" t="s">
        <v>559</v>
      </c>
      <c r="E83" s="85">
        <v>6200</v>
      </c>
      <c r="F83" s="85"/>
      <c r="G83" s="85" t="s">
        <v>560</v>
      </c>
      <c r="H83" s="86" t="s">
        <v>561</v>
      </c>
      <c r="I83" s="87">
        <v>7420.36</v>
      </c>
      <c r="J83" s="85"/>
      <c r="K83" s="85"/>
      <c r="L83" s="85">
        <v>7420.36</v>
      </c>
      <c r="M83" s="85"/>
      <c r="N83" s="85"/>
    </row>
    <row r="84" spans="1:14" ht="67.5" x14ac:dyDescent="0.2">
      <c r="A84" s="133">
        <v>45</v>
      </c>
      <c r="B84" s="84" t="s">
        <v>562</v>
      </c>
      <c r="C84" s="84" t="s">
        <v>563</v>
      </c>
      <c r="D84" s="83" t="s">
        <v>564</v>
      </c>
      <c r="E84" s="85">
        <v>4840.6499999999996</v>
      </c>
      <c r="F84" s="85"/>
      <c r="G84" s="85" t="s">
        <v>565</v>
      </c>
      <c r="H84" s="86" t="s">
        <v>566</v>
      </c>
      <c r="I84" s="87">
        <v>11619.61</v>
      </c>
      <c r="J84" s="85"/>
      <c r="K84" s="85"/>
      <c r="L84" s="85">
        <v>11619.61</v>
      </c>
      <c r="M84" s="85"/>
      <c r="N84" s="85"/>
    </row>
    <row r="85" spans="1:14" ht="56.25" x14ac:dyDescent="0.2">
      <c r="A85" s="133">
        <v>46</v>
      </c>
      <c r="B85" s="84" t="s">
        <v>567</v>
      </c>
      <c r="C85" s="84" t="s">
        <v>568</v>
      </c>
      <c r="D85" s="83" t="s">
        <v>569</v>
      </c>
      <c r="E85" s="85">
        <v>9.0399999999999991</v>
      </c>
      <c r="F85" s="85"/>
      <c r="G85" s="85" t="s">
        <v>570</v>
      </c>
      <c r="H85" s="86" t="s">
        <v>571</v>
      </c>
      <c r="I85" s="87">
        <v>1420.97</v>
      </c>
      <c r="J85" s="85"/>
      <c r="K85" s="85"/>
      <c r="L85" s="85">
        <v>1420.97</v>
      </c>
      <c r="M85" s="85"/>
      <c r="N85" s="85"/>
    </row>
    <row r="86" spans="1:14" ht="63" x14ac:dyDescent="0.2">
      <c r="A86" s="133">
        <v>47</v>
      </c>
      <c r="B86" s="84" t="s">
        <v>572</v>
      </c>
      <c r="C86" s="84" t="s">
        <v>573</v>
      </c>
      <c r="D86" s="83" t="s">
        <v>574</v>
      </c>
      <c r="E86" s="85">
        <v>5230.01</v>
      </c>
      <c r="F86" s="85"/>
      <c r="G86" s="85" t="s">
        <v>555</v>
      </c>
      <c r="H86" s="86" t="s">
        <v>575</v>
      </c>
      <c r="I86" s="87">
        <v>3096.1</v>
      </c>
      <c r="J86" s="85"/>
      <c r="K86" s="85"/>
      <c r="L86" s="85">
        <v>3096.1</v>
      </c>
      <c r="M86" s="85"/>
      <c r="N86" s="85"/>
    </row>
    <row r="87" spans="1:14" ht="56.25" x14ac:dyDescent="0.2">
      <c r="A87" s="133">
        <v>48</v>
      </c>
      <c r="B87" s="89" t="s">
        <v>576</v>
      </c>
      <c r="C87" s="89" t="s">
        <v>577</v>
      </c>
      <c r="D87" s="88" t="s">
        <v>578</v>
      </c>
      <c r="E87" s="90">
        <v>6500</v>
      </c>
      <c r="F87" s="90"/>
      <c r="G87" s="90" t="s">
        <v>579</v>
      </c>
      <c r="H87" s="91" t="s">
        <v>580</v>
      </c>
      <c r="I87" s="92">
        <v>1097.74</v>
      </c>
      <c r="J87" s="90"/>
      <c r="K87" s="90"/>
      <c r="L87" s="90">
        <v>1097.74</v>
      </c>
      <c r="M87" s="90"/>
      <c r="N87" s="90"/>
    </row>
    <row r="88" spans="1:14" x14ac:dyDescent="0.2">
      <c r="A88" s="155" t="s">
        <v>370</v>
      </c>
      <c r="B88" s="148"/>
      <c r="C88" s="148"/>
      <c r="D88" s="148"/>
      <c r="E88" s="148"/>
      <c r="F88" s="148"/>
      <c r="G88" s="148"/>
      <c r="H88" s="148"/>
      <c r="I88" s="135">
        <v>582929.24</v>
      </c>
      <c r="J88" s="134"/>
      <c r="K88" s="134"/>
      <c r="L88" s="134">
        <v>582929.24</v>
      </c>
      <c r="M88" s="134"/>
      <c r="N88" s="134"/>
    </row>
    <row r="89" spans="1:14" x14ac:dyDescent="0.2">
      <c r="A89" s="156" t="s">
        <v>581</v>
      </c>
      <c r="B89" s="157"/>
      <c r="C89" s="157"/>
      <c r="D89" s="157"/>
      <c r="E89" s="157"/>
      <c r="F89" s="157"/>
      <c r="G89" s="157"/>
      <c r="H89" s="157"/>
      <c r="I89" s="137">
        <v>582929.24</v>
      </c>
      <c r="J89" s="138"/>
      <c r="K89" s="138"/>
      <c r="L89" s="138"/>
      <c r="M89" s="136"/>
      <c r="N89" s="136"/>
    </row>
    <row r="90" spans="1:14" ht="33.75" x14ac:dyDescent="0.2">
      <c r="A90" s="147" t="s">
        <v>582</v>
      </c>
      <c r="B90" s="148"/>
      <c r="C90" s="148"/>
      <c r="D90" s="148"/>
      <c r="E90" s="148"/>
      <c r="F90" s="148"/>
      <c r="G90" s="148"/>
      <c r="H90" s="148"/>
      <c r="I90" s="139">
        <v>792108.73</v>
      </c>
      <c r="J90" s="139">
        <v>79853.09</v>
      </c>
      <c r="K90" s="139" t="s">
        <v>583</v>
      </c>
      <c r="L90" s="139">
        <v>606642.44999999995</v>
      </c>
      <c r="M90" s="139"/>
      <c r="N90" s="139" t="s">
        <v>584</v>
      </c>
    </row>
    <row r="91" spans="1:14" x14ac:dyDescent="0.2">
      <c r="A91" s="147" t="s">
        <v>373</v>
      </c>
      <c r="B91" s="148"/>
      <c r="C91" s="148"/>
      <c r="D91" s="148"/>
      <c r="E91" s="148"/>
      <c r="F91" s="148"/>
      <c r="G91" s="148"/>
      <c r="H91" s="148"/>
      <c r="I91" s="139">
        <v>114962.2</v>
      </c>
      <c r="J91" s="139"/>
      <c r="K91" s="139"/>
      <c r="L91" s="139"/>
      <c r="M91" s="139"/>
      <c r="N91" s="139"/>
    </row>
    <row r="92" spans="1:14" x14ac:dyDescent="0.2">
      <c r="A92" s="147" t="s">
        <v>374</v>
      </c>
      <c r="B92" s="148"/>
      <c r="C92" s="148"/>
      <c r="D92" s="148"/>
      <c r="E92" s="148"/>
      <c r="F92" s="148"/>
      <c r="G92" s="148"/>
      <c r="H92" s="148"/>
      <c r="I92" s="139">
        <v>66601.460000000006</v>
      </c>
      <c r="J92" s="139"/>
      <c r="K92" s="139"/>
      <c r="L92" s="139"/>
      <c r="M92" s="139"/>
      <c r="N92" s="139"/>
    </row>
    <row r="93" spans="1:14" x14ac:dyDescent="0.2">
      <c r="A93" s="149" t="s">
        <v>585</v>
      </c>
      <c r="B93" s="150"/>
      <c r="C93" s="150"/>
      <c r="D93" s="150"/>
      <c r="E93" s="150"/>
      <c r="F93" s="150"/>
      <c r="G93" s="150"/>
      <c r="H93" s="150"/>
      <c r="I93" s="140"/>
      <c r="J93" s="140"/>
      <c r="K93" s="140"/>
      <c r="L93" s="140"/>
      <c r="M93" s="140"/>
      <c r="N93" s="140"/>
    </row>
    <row r="94" spans="1:14" ht="33.75" x14ac:dyDescent="0.2">
      <c r="A94" s="147" t="s">
        <v>586</v>
      </c>
      <c r="B94" s="148"/>
      <c r="C94" s="148"/>
      <c r="D94" s="148"/>
      <c r="E94" s="148"/>
      <c r="F94" s="148"/>
      <c r="G94" s="148"/>
      <c r="H94" s="148"/>
      <c r="I94" s="139">
        <v>406659.29</v>
      </c>
      <c r="J94" s="139"/>
      <c r="K94" s="139"/>
      <c r="L94" s="139"/>
      <c r="M94" s="139"/>
      <c r="N94" s="139" t="s">
        <v>587</v>
      </c>
    </row>
    <row r="95" spans="1:14" ht="33.75" x14ac:dyDescent="0.2">
      <c r="A95" s="147" t="s">
        <v>588</v>
      </c>
      <c r="B95" s="148"/>
      <c r="C95" s="148"/>
      <c r="D95" s="148"/>
      <c r="E95" s="148"/>
      <c r="F95" s="148"/>
      <c r="G95" s="148"/>
      <c r="H95" s="148"/>
      <c r="I95" s="139">
        <v>561162.02</v>
      </c>
      <c r="J95" s="139"/>
      <c r="K95" s="139"/>
      <c r="L95" s="139"/>
      <c r="M95" s="139"/>
      <c r="N95" s="139" t="s">
        <v>589</v>
      </c>
    </row>
    <row r="96" spans="1:14" x14ac:dyDescent="0.2">
      <c r="A96" s="147" t="s">
        <v>590</v>
      </c>
      <c r="B96" s="148"/>
      <c r="C96" s="148"/>
      <c r="D96" s="148"/>
      <c r="E96" s="148"/>
      <c r="F96" s="148"/>
      <c r="G96" s="148"/>
      <c r="H96" s="148"/>
      <c r="I96" s="139">
        <v>5851.08</v>
      </c>
      <c r="J96" s="139"/>
      <c r="K96" s="139"/>
      <c r="L96" s="139"/>
      <c r="M96" s="139"/>
      <c r="N96" s="139">
        <v>7.79</v>
      </c>
    </row>
    <row r="97" spans="1:20" ht="33.75" x14ac:dyDescent="0.2">
      <c r="A97" s="147" t="s">
        <v>591</v>
      </c>
      <c r="B97" s="148"/>
      <c r="C97" s="148"/>
      <c r="D97" s="148"/>
      <c r="E97" s="148"/>
      <c r="F97" s="148"/>
      <c r="G97" s="148"/>
      <c r="H97" s="148"/>
      <c r="I97" s="139">
        <v>973672.39</v>
      </c>
      <c r="J97" s="139"/>
      <c r="K97" s="139"/>
      <c r="L97" s="139"/>
      <c r="M97" s="139"/>
      <c r="N97" s="139" t="s">
        <v>584</v>
      </c>
    </row>
    <row r="98" spans="1:20" ht="36" customHeight="1" x14ac:dyDescent="0.2">
      <c r="A98" s="147" t="s">
        <v>603</v>
      </c>
      <c r="B98" s="148"/>
      <c r="C98" s="148"/>
      <c r="D98" s="148"/>
      <c r="E98" s="148"/>
      <c r="F98" s="148"/>
      <c r="G98" s="148"/>
      <c r="H98" s="148"/>
      <c r="I98" s="141">
        <v>1289142.24</v>
      </c>
      <c r="J98" s="139"/>
      <c r="K98" s="139"/>
      <c r="L98" s="139"/>
      <c r="M98" s="139"/>
      <c r="N98" s="139"/>
    </row>
    <row r="99" spans="1:20" ht="12.75" customHeight="1" x14ac:dyDescent="0.2">
      <c r="A99" s="147" t="s">
        <v>592</v>
      </c>
      <c r="B99" s="148"/>
      <c r="C99" s="148"/>
      <c r="D99" s="148"/>
      <c r="E99" s="148"/>
      <c r="F99" s="148"/>
      <c r="G99" s="148"/>
      <c r="H99" s="148"/>
      <c r="I99" s="141">
        <v>40350</v>
      </c>
      <c r="J99" s="139"/>
      <c r="K99" s="139"/>
      <c r="L99" s="139"/>
      <c r="M99" s="139"/>
      <c r="N99" s="139"/>
    </row>
    <row r="100" spans="1:20" s="95" customFormat="1" ht="12.75" customHeight="1" x14ac:dyDescent="0.2">
      <c r="A100" s="149" t="s">
        <v>591</v>
      </c>
      <c r="B100" s="150"/>
      <c r="C100" s="150"/>
      <c r="D100" s="150"/>
      <c r="E100" s="150"/>
      <c r="F100" s="150"/>
      <c r="G100" s="150"/>
      <c r="H100" s="150"/>
      <c r="I100" s="142">
        <v>1248792.24</v>
      </c>
      <c r="J100" s="140"/>
      <c r="K100" s="140"/>
      <c r="L100" s="140"/>
      <c r="M100" s="140"/>
      <c r="N100" s="140"/>
    </row>
    <row r="101" spans="1:20" s="95" customFormat="1" ht="12.75" customHeight="1" x14ac:dyDescent="0.2">
      <c r="A101" s="147" t="s">
        <v>604</v>
      </c>
      <c r="B101" s="148"/>
      <c r="C101" s="148"/>
      <c r="D101" s="148"/>
      <c r="E101" s="148"/>
      <c r="F101" s="148"/>
      <c r="G101" s="148"/>
      <c r="H101" s="148"/>
      <c r="I101" s="141">
        <v>249758.45</v>
      </c>
      <c r="J101" s="139"/>
      <c r="K101" s="139"/>
      <c r="L101" s="139"/>
      <c r="M101" s="139"/>
      <c r="N101" s="139"/>
    </row>
    <row r="102" spans="1:20" ht="45" customHeight="1" x14ac:dyDescent="0.2">
      <c r="A102" s="149" t="s">
        <v>593</v>
      </c>
      <c r="B102" s="150"/>
      <c r="C102" s="150"/>
      <c r="D102" s="150"/>
      <c r="E102" s="150"/>
      <c r="F102" s="150"/>
      <c r="G102" s="150"/>
      <c r="H102" s="150"/>
      <c r="I102" s="142">
        <v>1498550.69</v>
      </c>
      <c r="J102" s="140"/>
      <c r="K102" s="140"/>
      <c r="L102" s="140"/>
      <c r="M102" s="140"/>
      <c r="N102" s="140" t="s">
        <v>584</v>
      </c>
    </row>
    <row r="103" spans="1:20" x14ac:dyDescent="0.2">
      <c r="A103" s="70"/>
      <c r="B103" s="71"/>
      <c r="C103" s="71"/>
      <c r="D103" s="70"/>
      <c r="E103" s="72"/>
      <c r="F103" s="72"/>
      <c r="G103" s="72"/>
      <c r="H103" s="72"/>
      <c r="I103" s="73"/>
      <c r="J103" s="72"/>
      <c r="K103" s="72"/>
      <c r="L103" s="72"/>
      <c r="M103" s="72"/>
      <c r="N103" s="74"/>
    </row>
    <row r="104" spans="1:20" x14ac:dyDescent="0.2">
      <c r="A104" s="70"/>
      <c r="B104" s="71"/>
      <c r="C104" s="71"/>
      <c r="D104" s="70"/>
      <c r="E104" s="72"/>
      <c r="F104" s="72"/>
      <c r="G104" s="72"/>
      <c r="H104" s="72"/>
      <c r="I104" s="73"/>
      <c r="J104" s="72"/>
      <c r="K104" s="72"/>
      <c r="L104" s="72"/>
      <c r="M104" s="72"/>
      <c r="N104" s="74"/>
    </row>
    <row r="105" spans="1:20" x14ac:dyDescent="0.2">
      <c r="A105" s="129"/>
      <c r="B105" s="132" t="s">
        <v>597</v>
      </c>
      <c r="C105" s="128"/>
      <c r="D105" s="129"/>
      <c r="E105" s="130"/>
      <c r="F105" s="128"/>
      <c r="G105" s="132"/>
      <c r="H105" s="132"/>
      <c r="I105" s="132" t="s">
        <v>598</v>
      </c>
      <c r="J105" s="130"/>
      <c r="K105" s="130"/>
      <c r="L105" s="130"/>
      <c r="M105" s="130"/>
      <c r="N105" s="131"/>
      <c r="O105" s="127"/>
      <c r="P105" s="127"/>
      <c r="Q105" s="127"/>
      <c r="R105" s="127"/>
      <c r="S105" s="127"/>
      <c r="T105" s="127"/>
    </row>
    <row r="106" spans="1:20" x14ac:dyDescent="0.2">
      <c r="A106" s="75"/>
      <c r="B106" s="75"/>
      <c r="C106" s="75"/>
      <c r="D106" s="75"/>
      <c r="E106" s="76"/>
      <c r="F106" s="76"/>
      <c r="G106" s="76"/>
      <c r="H106" s="76"/>
      <c r="I106" s="76"/>
      <c r="J106" s="76"/>
      <c r="K106" s="76"/>
      <c r="L106" s="76"/>
      <c r="M106" s="76"/>
      <c r="N106" s="74"/>
    </row>
    <row r="107" spans="1:20" x14ac:dyDescent="0.2">
      <c r="A107" s="52"/>
      <c r="B107" s="52"/>
      <c r="C107" s="52"/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1"/>
    </row>
    <row r="109" spans="1:20" x14ac:dyDescent="0.2">
      <c r="B109" s="52"/>
    </row>
  </sheetData>
  <mergeCells count="50">
    <mergeCell ref="L21:L22"/>
    <mergeCell ref="N21:N22"/>
    <mergeCell ref="A36:H36"/>
    <mergeCell ref="A37:H37"/>
    <mergeCell ref="A38:H38"/>
    <mergeCell ref="A11:N11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J2:N2"/>
    <mergeCell ref="A4:C7"/>
    <mergeCell ref="A97:H97"/>
    <mergeCell ref="A92:H92"/>
    <mergeCell ref="A93:H93"/>
    <mergeCell ref="A94:H94"/>
    <mergeCell ref="A95:H95"/>
    <mergeCell ref="A96:H96"/>
    <mergeCell ref="A68:N68"/>
    <mergeCell ref="A88:H88"/>
    <mergeCell ref="A89:H89"/>
    <mergeCell ref="A90:H90"/>
    <mergeCell ref="A91:H91"/>
    <mergeCell ref="A58:N58"/>
    <mergeCell ref="A64:H64"/>
    <mergeCell ref="A65:H65"/>
    <mergeCell ref="C12:E12"/>
    <mergeCell ref="D13:E13"/>
    <mergeCell ref="A101:H101"/>
    <mergeCell ref="A102:H102"/>
    <mergeCell ref="A98:H98"/>
    <mergeCell ref="A99:H99"/>
    <mergeCell ref="A100:H100"/>
    <mergeCell ref="A66:H66"/>
    <mergeCell ref="A67:H67"/>
    <mergeCell ref="A39:N39"/>
    <mergeCell ref="A54:H54"/>
    <mergeCell ref="A55:H55"/>
    <mergeCell ref="A56:H56"/>
    <mergeCell ref="A57:H57"/>
    <mergeCell ref="A24:N24"/>
    <mergeCell ref="A35:H35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76" t="s">
        <v>232</v>
      </c>
      <c r="B1" s="177"/>
      <c r="C1" s="177"/>
      <c r="D1" s="177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pto1</cp:lastModifiedBy>
  <cp:lastPrinted>2011-04-13T04:24:19Z</cp:lastPrinted>
  <dcterms:created xsi:type="dcterms:W3CDTF">2003-01-28T12:33:10Z</dcterms:created>
  <dcterms:modified xsi:type="dcterms:W3CDTF">2022-02-26T11:12:19Z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