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65" windowWidth="27555" windowHeight="11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</definedName>
  </definedNames>
  <calcPr calcId="145621"/>
</workbook>
</file>

<file path=xl/calcChain.xml><?xml version="1.0" encoding="utf-8"?>
<calcChain xmlns="http://schemas.openxmlformats.org/spreadsheetml/2006/main">
  <c r="J8" i="1" l="1"/>
  <c r="J3" i="1"/>
  <c r="J9" i="1" s="1"/>
  <c r="I7" i="1"/>
  <c r="I4" i="1"/>
  <c r="I9" i="1" s="1"/>
  <c r="H9" i="1"/>
  <c r="G9" i="1"/>
  <c r="H6" i="1"/>
  <c r="G5" i="1"/>
  <c r="L9" i="1" l="1"/>
  <c r="L3" i="1" l="1"/>
  <c r="L4" i="1"/>
  <c r="L5" i="1"/>
  <c r="L6" i="1"/>
  <c r="L8" i="1"/>
  <c r="L7" i="1"/>
  <c r="F9" i="1" l="1"/>
  <c r="M9" i="1" l="1"/>
  <c r="E9" i="1" l="1"/>
</calcChain>
</file>

<file path=xl/sharedStrings.xml><?xml version="1.0" encoding="utf-8"?>
<sst xmlns="http://schemas.openxmlformats.org/spreadsheetml/2006/main" count="15" uniqueCount="11">
  <si>
    <t xml:space="preserve">ВЛ-10кВ №5     </t>
  </si>
  <si>
    <t xml:space="preserve"> ВЛ-10кВ №2</t>
  </si>
  <si>
    <t>ВЛ-10кВ №7</t>
  </si>
  <si>
    <t xml:space="preserve"> ВЛ-10кВ №3</t>
  </si>
  <si>
    <t>Итого:</t>
  </si>
  <si>
    <t xml:space="preserve"> № 02-01-22 </t>
  </si>
  <si>
    <t xml:space="preserve">№ 02-01-23 </t>
  </si>
  <si>
    <t xml:space="preserve">№ 02-01-21 </t>
  </si>
  <si>
    <t>№ 02-01-20</t>
  </si>
  <si>
    <t>Сумма по смете, без НДС, руб.</t>
  </si>
  <si>
    <t>Сумма по смете, c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</si>
</sst>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"/>
  <sheetViews>
    <sheetView tabSelected="1"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5.42578125" style="6" customWidth="1"/>
    <col min="2" max="2" width="7.140625" style="6" customWidth="1"/>
    <col min="3" max="3" width="14.42578125" style="6" customWidth="1"/>
    <col min="4" max="4" width="13.85546875" style="16" customWidth="1"/>
    <col min="5" max="5" width="23.7109375" style="16" customWidth="1"/>
    <col min="6" max="6" width="21.7109375" style="16" customWidth="1"/>
    <col min="7" max="11" width="16.28515625" style="16" customWidth="1"/>
    <col min="12" max="12" width="18.85546875" style="16" customWidth="1"/>
    <col min="13" max="14" width="10" style="15" customWidth="1"/>
    <col min="15" max="15" width="11.7109375" style="6" customWidth="1"/>
    <col min="16" max="16384" width="9.140625" style="6"/>
  </cols>
  <sheetData>
    <row r="2" spans="2:14" ht="40.5" customHeight="1" x14ac:dyDescent="0.25">
      <c r="B2" s="1"/>
      <c r="C2" s="2"/>
      <c r="D2" s="1"/>
      <c r="E2" s="3" t="s">
        <v>9</v>
      </c>
      <c r="F2" s="3" t="s">
        <v>10</v>
      </c>
      <c r="G2" s="3">
        <v>2024</v>
      </c>
      <c r="H2" s="3">
        <v>2025</v>
      </c>
      <c r="I2" s="3">
        <v>2026</v>
      </c>
      <c r="J2" s="3">
        <v>2027</v>
      </c>
      <c r="K2" s="4"/>
      <c r="L2" s="4"/>
      <c r="M2" s="5"/>
      <c r="N2" s="5"/>
    </row>
    <row r="3" spans="2:14" ht="24" customHeight="1" x14ac:dyDescent="0.25">
      <c r="B3" s="1">
        <v>1</v>
      </c>
      <c r="C3" s="2" t="s">
        <v>1</v>
      </c>
      <c r="D3" s="1" t="s">
        <v>5</v>
      </c>
      <c r="E3" s="7">
        <v>1241436.6499999999</v>
      </c>
      <c r="F3" s="7">
        <v>1489723.98</v>
      </c>
      <c r="G3" s="7"/>
      <c r="H3" s="7"/>
      <c r="I3" s="7"/>
      <c r="J3" s="7">
        <f>E3</f>
        <v>1241436.6499999999</v>
      </c>
      <c r="K3" s="8"/>
      <c r="L3" s="8">
        <f t="shared" ref="L3:L6" si="0">F3/1.2</f>
        <v>1241436.6500000001</v>
      </c>
      <c r="M3" s="9">
        <v>0.68500000000000005</v>
      </c>
      <c r="N3" s="18">
        <v>2027</v>
      </c>
    </row>
    <row r="4" spans="2:14" ht="24" customHeight="1" x14ac:dyDescent="0.25">
      <c r="B4" s="1">
        <v>2</v>
      </c>
      <c r="C4" s="2" t="s">
        <v>3</v>
      </c>
      <c r="D4" s="1" t="s">
        <v>6</v>
      </c>
      <c r="E4" s="7">
        <v>7780373.4400000004</v>
      </c>
      <c r="F4" s="20">
        <v>9336448.1300000008</v>
      </c>
      <c r="G4" s="7"/>
      <c r="H4" s="7"/>
      <c r="I4" s="7">
        <f>E4</f>
        <v>7780373.4400000004</v>
      </c>
      <c r="J4" s="7"/>
      <c r="K4" s="8"/>
      <c r="L4" s="8">
        <f t="shared" si="0"/>
        <v>7780373.4416666673</v>
      </c>
      <c r="M4" s="9">
        <v>8.0950000000000006</v>
      </c>
      <c r="N4" s="18">
        <v>2026</v>
      </c>
    </row>
    <row r="5" spans="2:14" ht="24" customHeight="1" x14ac:dyDescent="0.25">
      <c r="B5" s="1">
        <v>3</v>
      </c>
      <c r="C5" s="2" t="s">
        <v>3</v>
      </c>
      <c r="D5" s="1" t="s">
        <v>6</v>
      </c>
      <c r="E5" s="7">
        <v>2112106.04</v>
      </c>
      <c r="F5" s="20">
        <v>2534527.25</v>
      </c>
      <c r="G5" s="7">
        <f>E5</f>
        <v>2112106.04</v>
      </c>
      <c r="H5" s="7"/>
      <c r="I5" s="7"/>
      <c r="J5" s="7"/>
      <c r="K5" s="8"/>
      <c r="L5" s="8">
        <f t="shared" si="0"/>
        <v>2112106.041666667</v>
      </c>
      <c r="M5" s="9">
        <v>2.4750000000000001</v>
      </c>
      <c r="N5" s="18">
        <v>2024</v>
      </c>
    </row>
    <row r="6" spans="2:14" ht="24" customHeight="1" x14ac:dyDescent="0.25">
      <c r="B6" s="1">
        <v>4</v>
      </c>
      <c r="C6" s="2" t="s">
        <v>3</v>
      </c>
      <c r="D6" s="1" t="s">
        <v>6</v>
      </c>
      <c r="E6" s="7">
        <v>1411341.22</v>
      </c>
      <c r="F6" s="20">
        <v>1693609.46</v>
      </c>
      <c r="G6" s="7"/>
      <c r="H6" s="7">
        <f>E6</f>
        <v>1411341.22</v>
      </c>
      <c r="I6" s="7"/>
      <c r="J6" s="7"/>
      <c r="K6" s="8"/>
      <c r="L6" s="8">
        <f t="shared" si="0"/>
        <v>1411341.2166666668</v>
      </c>
      <c r="M6" s="9">
        <v>1.56</v>
      </c>
      <c r="N6" s="18">
        <v>2025</v>
      </c>
    </row>
    <row r="7" spans="2:14" ht="24" customHeight="1" x14ac:dyDescent="0.25">
      <c r="B7" s="1">
        <v>5</v>
      </c>
      <c r="C7" s="2" t="s">
        <v>0</v>
      </c>
      <c r="D7" s="1" t="s">
        <v>8</v>
      </c>
      <c r="E7" s="7">
        <v>1672070.55</v>
      </c>
      <c r="F7" s="20">
        <v>2006484.66</v>
      </c>
      <c r="G7" s="7"/>
      <c r="H7" s="7"/>
      <c r="I7" s="7">
        <f>E7</f>
        <v>1672070.55</v>
      </c>
      <c r="J7" s="7"/>
      <c r="K7" s="8"/>
      <c r="L7" s="8">
        <f>F7/1.2</f>
        <v>1672070.55</v>
      </c>
      <c r="M7" s="9">
        <v>0.96499999999999997</v>
      </c>
      <c r="N7" s="18">
        <v>2026</v>
      </c>
    </row>
    <row r="8" spans="2:14" ht="24" customHeight="1" x14ac:dyDescent="0.25">
      <c r="B8" s="1">
        <v>6</v>
      </c>
      <c r="C8" s="2" t="s">
        <v>2</v>
      </c>
      <c r="D8" s="1" t="s">
        <v>7</v>
      </c>
      <c r="E8" s="7">
        <v>2015649.3</v>
      </c>
      <c r="F8" s="7">
        <v>2418779.16</v>
      </c>
      <c r="G8" s="7"/>
      <c r="H8" s="7"/>
      <c r="I8" s="7"/>
      <c r="J8" s="7">
        <f>E8</f>
        <v>2015649.3</v>
      </c>
      <c r="K8" s="8"/>
      <c r="L8" s="8">
        <f>F8/1.2</f>
        <v>2015649.3000000003</v>
      </c>
      <c r="M8" s="9">
        <v>1.6</v>
      </c>
      <c r="N8" s="18">
        <v>2027</v>
      </c>
    </row>
    <row r="9" spans="2:14" ht="24" customHeight="1" x14ac:dyDescent="0.25">
      <c r="B9" s="10"/>
      <c r="C9" s="11" t="s">
        <v>4</v>
      </c>
      <c r="D9" s="10"/>
      <c r="E9" s="12">
        <f>SUM(E3:E8)</f>
        <v>16232977.200000001</v>
      </c>
      <c r="F9" s="12">
        <f>SUM(F3:F8)</f>
        <v>19479572.640000001</v>
      </c>
      <c r="G9" s="12">
        <f t="shared" ref="G9:J9" si="1">SUM(G3:G8)</f>
        <v>2112106.04</v>
      </c>
      <c r="H9" s="12">
        <f t="shared" si="1"/>
        <v>1411341.22</v>
      </c>
      <c r="I9" s="12">
        <f t="shared" si="1"/>
        <v>9452443.9900000002</v>
      </c>
      <c r="J9" s="12">
        <f t="shared" si="1"/>
        <v>3257085.95</v>
      </c>
      <c r="K9" s="8"/>
      <c r="L9" s="17">
        <f>SUM(L3:L8)</f>
        <v>16232977.200000001</v>
      </c>
      <c r="M9" s="13">
        <f>SUM(M3:M8)</f>
        <v>15.38</v>
      </c>
      <c r="N9" s="19"/>
    </row>
    <row r="10" spans="2:14" x14ac:dyDescent="0.25">
      <c r="E10" s="14"/>
      <c r="F10" s="14"/>
      <c r="G10" s="14"/>
      <c r="H10" s="14"/>
      <c r="I10" s="14"/>
      <c r="J10" s="14"/>
      <c r="K10" s="14"/>
      <c r="L10" s="14"/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  <colBreaks count="1" manualBreakCount="1">
    <brk id="10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2022-02-26T08:48:58Z</cp:lastPrinted>
  <dcterms:created xsi:type="dcterms:W3CDTF">2022-02-22T02:59:57Z</dcterms:created>
  <dcterms:modified xsi:type="dcterms:W3CDTF">2022-02-26T09:04:24Z</dcterms:modified>
</cp:coreProperties>
</file>