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<sst xmlns="http://schemas.openxmlformats.org/spreadsheetml/2006/main" count="682" uniqueCount="616">
  <si>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</si>
  <si>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</si>
  <si>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</si>
  <si>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</si>
  <si>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</si>
  <si>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</si>
  <si>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</si>
  <si>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</si>
  <si>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</si>
  <si>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</si>
  <si>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</si>
  <si>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</si>
  <si>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</si>
  <si>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</si>
  <si>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</si>
  <si>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</si>
  <si>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</si>
  <si>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</si>
  <si>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</si>
  <si>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</si>
  <si>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</si>
  <si>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</si>
  <si>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</si>
  <si>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</si>
  <si>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</si>
  <si>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</si>
  <si>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</si>
  <si>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</si>
  <si>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</si>
  <si>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</si>
  <si>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</si>
  <si>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</si>
  <si>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</si>
  <si>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</si>
  <si>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</si>
  <si>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</si>
  <si>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</si>
  <si>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</si>
  <si>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</si>
  <si>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</si>
  <si>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</si>
  <si>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</si>
  <si>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</si>
  <si>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</si>
  <si>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</si>
  <si>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</si>
  <si>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</si>
  <si>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</si>
  <si>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</si>
  <si>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</si>
  <si>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</si>
  <si>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</si>
  <si>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</si>
  <si>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</si>
  <si>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</si>
  <si>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</si>
  <si>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</si>
  <si>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</si>
  <si>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</si>
  <si>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</si>
  <si>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</si>
  <si>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</si>
  <si>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</si>
  <si>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</si>
  <si>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</si>
  <si>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</si>
  <si>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</si>
  <si>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</si>
  <si>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</si>
  <si>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</si>
  <si>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</si>
  <si>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</si>
  <si>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</si>
  <si>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</si>
  <si>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</si>
  <si>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</si>
  <si>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</si>
  <si>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</si>
  <si>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</si>
  <si>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</si>
  <si>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</si>
  <si>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</si>
  <si>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</si>
  <si>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</si>
  <si>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</si>
  <si>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</si>
  <si>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</si>
  <si>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</si>
  <si>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</si>
  <si>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</si>
  <si>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</si>
  <si>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</si>
  <si>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</si>
  <si>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</si>
  <si>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</si>
  <si>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</si>
  <si>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</si>
  <si>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</si>
  <si>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</si>
  <si>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</si>
  <si>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</si>
  <si>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</si>
  <si>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</si>
  <si>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</si>
  <si>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</si>
  <si>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</si>
  <si>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</si>
  <si>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</si>
  <si>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</si>
  <si>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</si>
  <si>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</si>
  <si>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</si>
  <si>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</si>
  <si>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</si>
  <si>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</si>
  <si>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</si>
  <si>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</si>
  <si>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</si>
  <si>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</si>
  <si>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</si>
  <si>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</si>
  <si>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</si>
  <si>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</si>
  <si>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</si>
  <si>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</si>
  <si>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</si>
  <si>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</si>
  <si>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</si>
  <si>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</si>
  <si>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</si>
  <si>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</si>
  <si>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</si>
  <si>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</si>
  <si>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</si>
  <si>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</si>
  <si>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</si>
  <si>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</si>
  <si>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</si>
  <si>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</si>
  <si>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</si>
  <si>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</si>
  <si>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</si>
  <si>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</si>
  <si>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</si>
  <si>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</si>
  <si>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</si>
  <si>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</si>
  <si>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</si>
  <si>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</si>
  <si>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</si>
  <si>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</si>
  <si>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</si>
  <si>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</si>
  <si>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</si>
  <si>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</si>
  <si>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</si>
  <si>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</si>
  <si>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</si>
  <si>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</si>
  <si>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</si>
  <si>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</si>
  <si>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</si>
  <si>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</si>
  <si>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</si>
  <si>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</si>
  <si>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</si>
  <si>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</si>
  <si>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</si>
  <si>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</si>
  <si>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</si>
  <si>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</si>
  <si>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</si>
  <si>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</si>
  <si>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</si>
  <si>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</si>
  <si>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</si>
  <si>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</si>
  <si>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</si>
  <si>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</si>
  <si>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</si>
  <si>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</si>
  <si>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</si>
  <si>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</si>
  <si>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</si>
  <si>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</si>
  <si>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</si>
  <si>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</si>
  <si>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</si>
  <si>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</si>
  <si>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</si>
  <si>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</si>
  <si>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</si>
  <si>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</si>
  <si>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</si>
  <si>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</si>
  <si>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</si>
  <si>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</si>
  <si>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</si>
  <si>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</si>
  <si>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</si>
  <si>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</si>
  <si>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</si>
  <si>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</si>
  <si>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</si>
  <si>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</si>
  <si>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</si>
  <si>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</si>
  <si>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</si>
  <si>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</si>
  <si>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</si>
  <si>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</si>
  <si>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</si>
  <si>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</si>
  <si>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</si>
  <si>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</si>
  <si>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</si>
  <si>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</si>
  <si>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</si>
  <si>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</si>
  <si>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</si>
  <si>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</si>
  <si>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</si>
  <si>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</si>
  <si>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</si>
  <si>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</si>
  <si>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</si>
  <si>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</si>
  <si>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</si>
  <si>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</si>
  <si>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</si>
  <si>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</si>
  <si>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</si>
  <si>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</si>
  <si>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</si>
  <si>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</si>
  <si>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</si>
  <si>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</si>
  <si>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</si>
  <si>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</si>
  <si>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</si>
  <si>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</si>
  <si>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</si>
  <si>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</si>
  <si>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</si>
  <si>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</si>
  <si>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</si>
  <si>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</si>
  <si>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</si>
  <si>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</si>
  <si>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</si>
  <si>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</si>
  <si>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</si>
  <si>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</si>
  <si>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</si>
  <si>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</si>
  <si>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</si>
  <si>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</si>
  <si>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</si>
  <si>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</si>
  <si>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</si>
  <si>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</si>
  <si>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</si>
  <si>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</si>
  <si>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</si>
  <si>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</si>
  <si>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</si>
  <si>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</si>
  <si>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</si>
  <si>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</si>
  <si>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</si>
  <si>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</si>
  <si>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</si>
  <si>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</si>
  <si>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</si>
  <si>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</si>
  <si>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</si>
  <si>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</si>
  <si>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</si>
  <si>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</si>
  <si>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</si>
  <si>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</si>
  <si>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</si>
  <si>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</si>
  <si>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</si>
  <si>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</si>
  <si>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</si>
  <si>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</si>
  <si>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</si>
  <si>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</si>
  <si>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</si>
  <si>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</si>
  <si>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</si>
  <si>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</si>
  <si>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</si>
  <si>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</si>
  <si>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</si>
  <si>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</si>
  <si>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</si>
  <si>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</si>
  <si>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</si>
  <si>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</si>
  <si>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</si>
  <si>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</si>
  <si>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</si>
  <si>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</si>
  <si>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</si>
  <si>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</si>
  <si>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</si>
  <si>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</si>
  <si>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</si>
  <si>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</si>
  <si>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</si>
  <si>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</si>
  <si>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</si>
  <si>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
ИНН/КПП /</t>
  </si>
  <si>
    <t xml:space="preserve"> </t>
  </si>
  <si>
    <t>Раздел 1. Демонтажные работы</t>
  </si>
  <si>
    <t>ФЕР33-04-040-01
провод А-50-1629*2=3258м, А-35-1629*1=1629м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</si>
  <si>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</si>
  <si>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</si>
  <si>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</si>
  <si>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</si>
  <si>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</si>
  <si>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13456,1
-----------------
4125,26</t>
  </si>
  <si>
    <t>1,27
---------------
0,41</t>
  </si>
  <si>
    <t>44,45
----------------
14,35</t>
  </si>
  <si>
    <t>ФССЦпг-01-01-01-041
провод А-50-3258м*0,135кг=440кг, А-35-1629*0,094кг=153кг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</si>
  <si>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 от 
 </t>
  </si>
  <si>
    <t>0,593
------------------
(440+153)/1000</t>
  </si>
  <si>
    <t xml:space="preserve">Мусор строительный, вручную: погрузка (4кв. 2021г.); ЭМ=14,52 </t>
  </si>
  <si>
    <t>ФССЦпг-03-01-02-050
провод А-50-3258м*0,135кг=440кг, А-35-1629*0,094кг=153кг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</si>
  <si>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50 км
------------------------------------------------------
1 т груза
 </t>
  </si>
  <si>
    <t xml:space="preserve">27,84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</si>
  <si>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50 км.: II класс груза (4кв. 2021г.); МАТ=14,98 </t>
  </si>
  <si>
    <t>ФЕР33-04-042-04
-------------------------------
Приказ Минстроя России от 26.12.2019 №876/пр</t>
  </si>
  <si>
    <t xml:space="preserve">Демонтаж опор ВЛ 0,38-10 кВ: с приставками одностоечных
------------------------------------------------------
шт
------------------------------------------------------
НР 103% от ФОТ
СП 60% от ФОТ
 </t>
  </si>
  <si>
    <t>159,27
------------------
11,25</t>
  </si>
  <si>
    <t>148,02
----------------
12,76</t>
  </si>
  <si>
    <t xml:space="preserve">33.165 Демонтаж опор ВЛ 0.38-10 кВ (4кв. 2021г. ФЕР-2020): ОЗП=27,93; ЭМ=9,22; ЗПМ=27,93 </t>
  </si>
  <si>
    <t>45036,57
-----------------
11760,76</t>
  </si>
  <si>
    <t>1,24
---------------
1,1</t>
  </si>
  <si>
    <t>40,92
----------------
36,3</t>
  </si>
  <si>
    <t>ФЕР33-04-042-05
-------------------------------
Приказ Минстроя России от 26.12.2019 №876/пр</t>
  </si>
  <si>
    <t xml:space="preserve">Демонтаж опор ВЛ 0,38-10 кВ: с приставками одностоечных с подкосом
------------------------------------------------------
шт
------------------------------------------------------
НР 103% от ФОТ
СП 60% от ФОТ
 </t>
  </si>
  <si>
    <t>291,18
------------------
23,94</t>
  </si>
  <si>
    <t>267,24
----------------
25,45</t>
  </si>
  <si>
    <t>4927,91
-----------------
1421,64</t>
  </si>
  <si>
    <t>2,64
---------------
2,29</t>
  </si>
  <si>
    <t>5,28
----------------
4,58</t>
  </si>
  <si>
    <t>ФССЦпг-01-01-01-008
Деревянные опоры 34шт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</si>
  <si>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</si>
  <si>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8,5
------------------
34*0,25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</si>
  <si>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</si>
  <si>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</si>
  <si>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Деревянные опоры 34шт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</si>
  <si>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</si>
  <si>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</si>
  <si>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34шт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</si>
  <si>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</si>
  <si>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10,88
------------------
34*0,320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</si>
  <si>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</si>
  <si>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</si>
  <si>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Ж/б приставки 34шт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</si>
  <si>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</si>
  <si>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</si>
  <si>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ФССЦпг-03-01-01-010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</si>
  <si>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10 км
------------------------------------------------------
1 т груза
 </t>
  </si>
  <si>
    <t>19,38
------------------
8,5+10,88</t>
  </si>
  <si>
    <t xml:space="preserve">12,65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</si>
  <si>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10 км.: I класс груза (4кв. 2021г.); МАТ=14,98 </t>
  </si>
  <si>
    <t>Итого прямые затраты по разделу в текущих ценах</t>
  </si>
  <si>
    <t>63790,65
_________
17307,66</t>
  </si>
  <si>
    <t>90,65
________
55,23</t>
  </si>
  <si>
    <t>Накладные расходы</t>
  </si>
  <si>
    <t>Сметная прибыль</t>
  </si>
  <si>
    <t>Итого по разделу 1 Демонтажные работы</t>
  </si>
  <si>
    <t>Раздел 2. Монтажные работы</t>
  </si>
  <si>
    <t>ФЕР33-04-016-01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</si>
  <si>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деревянных опор
------------------------------------------------------
шт
------------------------------------------------------
НР 103% от ФОТ
СП 60% от ФОТ
 </t>
  </si>
  <si>
    <t>10,28
------------------
1,63</t>
  </si>
  <si>
    <t>8,65
----------------
1,49</t>
  </si>
  <si>
    <t xml:space="preserve">33.140 Развозка конструкций и материалов опор ВЛ 0,38-10 кВ по трассе: одностоечных деревянных опор (4кв. 2021г. ФЕР-2020): ОЗП=27,93; ЭМ=12,91; ЗПМ=27,93 </t>
  </si>
  <si>
    <t>7035,3
-----------------
2621,79</t>
  </si>
  <si>
    <t>0,2
---------------
0,11</t>
  </si>
  <si>
    <t>12,6
----------------
6,93</t>
  </si>
  <si>
    <t>ФЕР33-04-016-04
-------------------------------
Приказ Минстроя России от 26.12.2019 №876/пр</t>
  </si>
  <si>
    <t xml:space="preserve">Развозка конструкций и материалов опор ВЛ 0,38-10 кВ по трассе: приставок железобетонных
------------------------------------------------------
шт
------------------------------------------------------
НР 103% от ФОТ
СП 60% от ФОТ
 </t>
  </si>
  <si>
    <t>46,03
------------------
3,35</t>
  </si>
  <si>
    <t>42,68
----------------
5,94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</si>
  <si>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</si>
  <si>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38880,63
-----------------
10451,96</t>
  </si>
  <si>
    <t>0,41
---------------
0,44</t>
  </si>
  <si>
    <t>25,83
----------------
27,72</t>
  </si>
  <si>
    <t>ФЕР33-04-001-08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</si>
  <si>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------------------------------------------------------
НР 103% от ФОТ
СП 60% от ФОТ
 </t>
  </si>
  <si>
    <t>34
------------------
39-5</t>
  </si>
  <si>
    <t>219,72
------------------
46,83</t>
  </si>
  <si>
    <t>113,92
----------------
11,37</t>
  </si>
  <si>
    <t xml:space="preserve">58,97
------------------
 </t>
  </si>
  <si>
    <t xml:space="preserve">33.113 Установка с помощью механизмов деревянных опор ВЛ 0,38-10 кВ из пропитанных деталей (4кв. 2021г. ФЕР-2020): ОЗП=27,93; ЭМ=9,22; ЗПМ=27,93; МАТ=6,29 </t>
  </si>
  <si>
    <t>35711,64
-----------------
10797,18</t>
  </si>
  <si>
    <t>5,42
---------------
0,98</t>
  </si>
  <si>
    <t>184,28
----------------
33,32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</si>
  <si>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</si>
  <si>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224,4
------------------
51,51</t>
  </si>
  <si>
    <t>5251,71
-----------------
1587,82</t>
  </si>
  <si>
    <t>5,962
---------------
0,98</t>
  </si>
  <si>
    <t>29,81
----------------
4,9</t>
  </si>
  <si>
    <t>ФЕР33-04-001-09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</si>
  <si>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------------------------------------------------------
НР 103% от ФОТ
СП 60% от ФОТ
 </t>
  </si>
  <si>
    <t>8
------------------
12-4</t>
  </si>
  <si>
    <t>381,51
------------------
93,31</t>
  </si>
  <si>
    <t>229,23
----------------
22,85</t>
  </si>
  <si>
    <t>16908
-----------------
5105,6</t>
  </si>
  <si>
    <t>10,8
---------------
1,97</t>
  </si>
  <si>
    <t>86,4
----------------
15,76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</si>
  <si>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 от ФОТ
 </t>
  </si>
  <si>
    <t>390,84
------------------
102,64</t>
  </si>
  <si>
    <t>8454
-----------------
2552,8</t>
  </si>
  <si>
    <t>11,88
---------------
1,97</t>
  </si>
  <si>
    <t>47,52
----------------
7,88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</si>
  <si>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</si>
  <si>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</si>
  <si>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0,9
------------------
9 / 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</si>
  <si>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</si>
  <si>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</si>
  <si>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</si>
  <si>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</si>
  <si>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438,77
-----------------
82,2</t>
  </si>
  <si>
    <t>7,21
---------------
0,26</t>
  </si>
  <si>
    <t>6,49
----------------
0,23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</si>
  <si>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</si>
  <si>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 от ФОТ
 </t>
  </si>
  <si>
    <t>1,63
------------------
1630 / 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</si>
  <si>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</si>
  <si>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</si>
  <si>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</si>
  <si>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</si>
  <si>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46430,34
-----------------
18168,48</t>
  </si>
  <si>
    <t>65,24
---------------
37,51</t>
  </si>
  <si>
    <t>106,34
----------------
61,14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</si>
  <si>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</si>
  <si>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</si>
  <si>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</si>
  <si>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</si>
  <si>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</si>
  <si>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</si>
  <si>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ФЕР33-04-013-05
СИП-4 2х16 -400м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</si>
  <si>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2
------------------------------------------------------
ответвление
------------------------------------------------------
НР 103% от ФОТ
СП 60% от ФОТ
 </t>
  </si>
  <si>
    <t>20,76
------------------
14,06</t>
  </si>
  <si>
    <t>5,26
----------------
0,93</t>
  </si>
  <si>
    <t xml:space="preserve">1,44
------------------
 </t>
  </si>
  <si>
    <t xml:space="preserve">33.136 Устройство ответвлений от ВЛ 0,38 кВ к зданиям вручную (4кв. 2021г. ФЕР-2020): ОЗП=27,93; ЭМ=13,24; ЗПМ=27,93; МАТ=16,49 </t>
  </si>
  <si>
    <t>3273,19
-----------------
1220,82</t>
  </si>
  <si>
    <t>1,55
---------------
0,08</t>
  </si>
  <si>
    <t>72,85
----------------
3,76</t>
  </si>
  <si>
    <t>ФЕР33-04-013-06
СИП-4 4х16 -100м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</si>
  <si>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4
------------------------------------------------------
ответвление
------------------------------------------------------
НР 103% от ФОТ
СП 60% от ФОТ
 </t>
  </si>
  <si>
    <t>40,82
------------------
23,76</t>
  </si>
  <si>
    <t>9,86
----------------
1,74</t>
  </si>
  <si>
    <t xml:space="preserve">7,2
------------------
 </t>
  </si>
  <si>
    <t>261,09
-----------------
97,2</t>
  </si>
  <si>
    <t>2,62
---------------
0,15</t>
  </si>
  <si>
    <t>5,24
----------------
0,3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</si>
  <si>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</si>
  <si>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 от ФОТ
 </t>
  </si>
  <si>
    <t>1,02
------------------
(94+8)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</si>
  <si>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</si>
  <si>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</si>
  <si>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</si>
  <si>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ФЕРм08-02-144-05
-------------------------------
Приказ Минстроя России от 26.12.2019 №876/пр</t>
  </si>
  <si>
    <t xml:space="preserve">Присоединение к зажимам жил проводов или кабелей сечением: до 70 мм2
------------------------------------------------------
100 шт
------------------------------------------------------
НР 97% от ФОТ
СП 51% от ФОТ
 </t>
  </si>
  <si>
    <t>0,08
------------------
8/100</t>
  </si>
  <si>
    <t>144,97
------------------
142,13</t>
  </si>
  <si>
    <t xml:space="preserve">2,84
------------------
 </t>
  </si>
  <si>
    <t>162644,67
_________
52685,85</t>
  </si>
  <si>
    <t>590,97
________
161,94</t>
  </si>
  <si>
    <t>Итого по разделу 2 Монтажные работы</t>
  </si>
  <si>
    <t>Раздел 3. Пусконаладочные работы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</si>
  <si>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</si>
  <si>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</si>
  <si>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</si>
  <si>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</si>
  <si>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</si>
  <si>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 от ФОТ
 </t>
  </si>
  <si>
    <t>4,1
------------------
4,1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</si>
  <si>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</si>
  <si>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 от ФОТ
 </t>
  </si>
  <si>
    <t>12,81
------------------
12,81</t>
  </si>
  <si>
    <t>ФЕРп01-11-010-01
-------------------------------
Приказ Минстроя России от 26.12.2019 №876/пр</t>
  </si>
  <si>
    <t xml:space="preserve">Измерение сопротивления растеканию тока: заземлителя
------------------------------------------------------
измерение
------------------------------------------------------
НР 74% от ФОТ
СП 36% от ФОТ
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</si>
  <si>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</si>
  <si>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</si>
  <si>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0,09
------------------
9 / 100</t>
  </si>
  <si>
    <t>165,95
------------------
165,95</t>
  </si>
  <si>
    <t>Итого по разделу 3 Пусконаладочные работы</t>
  </si>
  <si>
    <t>Раздел 4. Материалы</t>
  </si>
  <si>
    <t>21.2.01.01-0034</t>
  </si>
  <si>
    <t xml:space="preserve">Провод самонесущий изолированный СИП-2    3х70+1х70-0,6/1,0
------------------------------------------------------
1000 м
 </t>
  </si>
  <si>
    <t>1,7115
------------------
1630*1,05/1000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</si>
  <si>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</si>
  <si>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</si>
  <si>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ФССЦ-21.2.01.01-0062
-------------------------------
Приказ Минстроя России от 26.12.2019 №876/пр</t>
  </si>
  <si>
    <t xml:space="preserve">Провод самонесущий изолированный СИП-4 2х16
------------------------------------------------------
1000 м
 </t>
  </si>
  <si>
    <t>0,42
------------------
400*1,05/1000</t>
  </si>
  <si>
    <t xml:space="preserve">4805,96
------------------
 </t>
  </si>
  <si>
    <t xml:space="preserve">Провод самонесущий изолированный СИП-1 1x16+1x25-0,6/1 (4кв. 2021г. ФЕР-2020); МАТ=11,563 </t>
  </si>
  <si>
    <t>ФССЦ-21.2.01.01-0065
-------------------------------
Приказ Минстроя России от 26.12.2019 №876/пр</t>
  </si>
  <si>
    <t xml:space="preserve">Провод самонесущий изолированный СИП-4 4х16-0,6/1
------------------------------------------------------
1000 м
 </t>
  </si>
  <si>
    <t>0,105
------------------
100*1,05/1000</t>
  </si>
  <si>
    <t xml:space="preserve">9524,88
------------------
 </t>
  </si>
  <si>
    <t xml:space="preserve">Провод самонесущий изолированный СИП-1 3x25+1x35-0,6/1 (4кв. 2021г. ФЕР-2020); МАТ=13,716 </t>
  </si>
  <si>
    <t>11.1.02.04-0007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</si>
  <si>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
------------------------------------------------------
м3
 </t>
  </si>
  <si>
    <t>22,68
------------------
0,36*63</t>
  </si>
  <si>
    <t xml:space="preserve">1555,47
------------------
 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</si>
  <si>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 (4кв. 2021г. ФЕР-2020); МАТ=2,767 </t>
  </si>
  <si>
    <t>05.1.02.06-0008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</si>
  <si>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
------------------------------------------------------
шт.
 </t>
  </si>
  <si>
    <t xml:space="preserve">234,37
------------------
 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</si>
  <si>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 (4кв. 2021г. ФЕР-2020); МАТ=11,895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</si>
  <si>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</si>
  <si>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</si>
  <si>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>0,2
------------------
20/100</t>
  </si>
  <si>
    <t xml:space="preserve">13365
------------------
 </t>
  </si>
  <si>
    <t xml:space="preserve">Зажим анкерный (СИП): SO 141 (4кв. 2021г. ФЕР-2020); МАТ=7,337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</si>
  <si>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</si>
  <si>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</si>
  <si>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0,04
------------------
4/100</t>
  </si>
  <si>
    <t xml:space="preserve">9025
------------------
 </t>
  </si>
  <si>
    <t xml:space="preserve">Зажим анкерный (СИП): SO 214 (4кв. 2021г. ФЕР-2020); МАТ=5,706 </t>
  </si>
  <si>
    <t>20.1.01.01-0009
Зажим анкерный ЗАБ 16-25 (РА25*100) прим.</t>
  </si>
  <si>
    <t xml:space="preserve">Зажим анкерный (СИП): SO 158.1
------------------------------------------------------
100 шт.
 </t>
  </si>
  <si>
    <t>0,94
------------------
94/100</t>
  </si>
  <si>
    <t xml:space="preserve">4530
------------------
 </t>
  </si>
  <si>
    <t xml:space="preserve">Зажим анкерный (СИП): SO 158.1 (4кв. 2021г. ФЕР-2020); МАТ=4 </t>
  </si>
  <si>
    <t>20.1.01.15-70002
Зажим ЗПС 4*70/10000 (прим.)</t>
  </si>
  <si>
    <t xml:space="preserve">Зажим соединительный MJPT 70 Цена: 263,63/8,66=30,44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</si>
  <si>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</si>
  <si>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</si>
  <si>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</si>
  <si>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</si>
  <si>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</si>
  <si>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20.1.01.08-70004
Зажим ответвительный ЗОИ 25-95/25-95 (прим.)</t>
  </si>
  <si>
    <t xml:space="preserve">Зажим ответвительный герметичный с одновременной затяжкой болта:для ответвления СИП от ВЛН N 70 Цена:368,54/8,66=42,56
------------------------------------------------------
шт
 </t>
  </si>
  <si>
    <t xml:space="preserve">42,56
------------------
 </t>
  </si>
  <si>
    <t>20.1.01.08-70012
Крюк ВТ 16/240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</si>
  <si>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</si>
  <si>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</si>
  <si>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20.1.01.10-0001
ПА-2-2 (прим.)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</si>
  <si>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</si>
  <si>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</si>
  <si>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</si>
  <si>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ФССЦ-20.2.10.01-0015
-------------------------------
Приказ Минстроя России от 26.12.2019 №876/пр</t>
  </si>
  <si>
    <t xml:space="preserve">Наконечники кабельные алюминиевые ТА 70-10-12
------------------------------------------------------
100 шт
 </t>
  </si>
  <si>
    <t xml:space="preserve">320,05
------------------
 </t>
  </si>
  <si>
    <t xml:space="preserve">Наконечники кабельные алюминиевые (4кв. 2021г. ФЕР-2020); МАТ=1,111 </t>
  </si>
  <si>
    <t>08.3.04.02-0097</t>
  </si>
  <si>
    <t xml:space="preserve">Круг стальной горячекатаный, марка стали ВСт3пс5-1, диаметр 20 мм
------------------------------------------------------
т
 </t>
  </si>
  <si>
    <t>0,15561
------------------
155,61/1000</t>
  </si>
  <si>
    <t xml:space="preserve">5230,01
------------------
 </t>
  </si>
  <si>
    <t xml:space="preserve">Круг стальной горячекатаный, марка стали ВСт3пс5-1, диаметр 20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</si>
  <si>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</si>
  <si>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</si>
  <si>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0,21168
------------------
211,68/1000</t>
  </si>
  <si>
    <t xml:space="preserve">6200
------------------
 </t>
  </si>
  <si>
    <t xml:space="preserve">Сталь полосовая: 40х4 мм, кипящая (4кв. 2021г. ФЕР-2020); МАТ=14,248 </t>
  </si>
  <si>
    <t>08.3.08.02-0072</t>
  </si>
  <si>
    <t xml:space="preserve">Сталь угловая равнополочная, марка стали: Ст3пс, шириной полок 75-75 мм
------------------------------------------------------
т
 </t>
  </si>
  <si>
    <t>0,40068
------------------
400,68/1000</t>
  </si>
  <si>
    <t xml:space="preserve">4840,65
------------------
 </t>
  </si>
  <si>
    <t xml:space="preserve">Сталь угловая равнополочная, марка стали: Ст3пс, шириной полок 75-75 мм (4кв. 2021г. ФЕР-2020); МАТ=15,097 </t>
  </si>
  <si>
    <t>01.7.15.03-0042</t>
  </si>
  <si>
    <t xml:space="preserve">Болты с гайками и шайбами строительные
------------------------------------------------------
кг
 </t>
  </si>
  <si>
    <t>20,286
------------------
18,9+1,386</t>
  </si>
  <si>
    <t xml:space="preserve">9,04
------------------
 </t>
  </si>
  <si>
    <t xml:space="preserve">Болты с гайками и шайбами строительные (4кв. 2021г. ФЕР-2020); МАТ=16,546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</si>
  <si>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</si>
  <si>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</si>
  <si>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0,0711
------------------
71,1/1000</t>
  </si>
  <si>
    <t xml:space="preserve">Круг стальной горячекатаный, марка стали ВСт3пс5-1, диаметр 16 мм (4кв. 2021г. ФЕР-2020); МАТ=14,987 </t>
  </si>
  <si>
    <t>08.3.03.04-0051</t>
  </si>
  <si>
    <t xml:space="preserve">Проволока черная, диаметр 6,0-6,3 мм
------------------------------------------------------
т
 </t>
  </si>
  <si>
    <t>0,0234
------------------
23,4/1000</t>
  </si>
  <si>
    <t xml:space="preserve">6500
------------------
 </t>
  </si>
  <si>
    <t xml:space="preserve">Проволока черная, диаметр 6,0-6,3 мм (4кв. 2021г. ФЕР-2020); МАТ=12,991 </t>
  </si>
  <si>
    <t>22.2.02.09-0023</t>
  </si>
  <si>
    <t xml:space="preserve">Крюки для крепления изоляторов КН-18
------------------------------------------------------
т
 </t>
  </si>
  <si>
    <t>0,0376
------------------
47*0,8/1000</t>
  </si>
  <si>
    <t xml:space="preserve">11333,9
------------------
 </t>
  </si>
  <si>
    <t xml:space="preserve">Крюки для крепления изоляторов КН-18 (4кв. 2021г. ФЕР-2020); МАТ=8,074 </t>
  </si>
  <si>
    <t>Итого по разделу 4 Материалы</t>
  </si>
  <si>
    <t>Итого прямые затраты по смете в текущих ценах</t>
  </si>
  <si>
    <t>226435,32
_________
69993,51</t>
  </si>
  <si>
    <t>693,93
________
217,17</t>
  </si>
  <si>
    <t>Итоги по смете:</t>
  </si>
  <si>
    <t xml:space="preserve">  Итого Строительные работы</t>
  </si>
  <si>
    <t>661,52
________
216,94</t>
  </si>
  <si>
    <t xml:space="preserve">  Итого Монтажные работы</t>
  </si>
  <si>
    <t>20,1
________
0,23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</si>
  <si>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</si>
  <si>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</si>
  <si>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К=1,051*1,049=1,102 2 067 543,71 * 1,102</t>
  </si>
  <si>
    <t xml:space="preserve">  в т.ч. возвратные суммы:провод А-50-3258м*0,135кг=440кг, А-35-1629*0,094кг=153кг Итого:593г*150 руб.=88950руб)</t>
  </si>
  <si>
    <t xml:space="preserve">  ВСЕГО по смете</t>
  </si>
  <si>
    <t>Составлен(а) в текущих ценах по состоянию на 2023г.</t>
  </si>
  <si>
    <t>И.о. главного инженера ООО "Электросети"</t>
  </si>
  <si>
    <t>С.В. Беляев</t>
  </si>
  <si>
    <t>"______"_________________2022г.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</si>
  <si>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</si>
  <si>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</si>
  <si>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</si>
  <si>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ЛОКАЛЬНЫЙ СМЕТНЫЙ РАСЧЕТ № 02-01-24</t>
  </si>
  <si>
    <t>на   модернизацию ВЛИ-0,4кВ от ТП ОР-16-5 ф.2 СНТ "Кедр"  (замена опор и провода на СИП)</t>
  </si>
  <si>
    <t>Инвестиционная программа на 2023-2027г.г.</t>
  </si>
  <si>
    <t>Основание:  Дефектная ведомость№24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</si>
</sst>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sz val="11"/>
      <name val="Tahoma"/>
      <family val="2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1">
      <alignment horizontal="center" wrapText="1"/>
    </xf>
    <xf numFmtId="0" fontId="7" fillId="0" borderId="1">
      <alignment horizontal="center" wrapText="1"/>
    </xf>
    <xf numFmtId="0" fontId="7" fillId="0" borderId="0">
      <alignment horizontal="center"/>
    </xf>
    <xf numFmtId="0" fontId="7" fillId="0" borderId="0"/>
  </cellStyleXfs>
  <cellXfs count="17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5" fillId="0" borderId="0" xfId="10" applyFont="1" applyAlignment="1">
      <alignment horizontal="left" vertical="top"/>
    </xf>
    <xf numFmtId="0" fontId="25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4" fontId="17" fillId="0" borderId="1" xfId="4" applyNumberFormat="1" applyFont="1" applyBorder="1" applyAlignment="1">
      <alignment horizontal="right" vertical="top" wrapText="1"/>
    </xf>
    <xf numFmtId="4" fontId="20" fillId="0" borderId="1" xfId="4" applyNumberFormat="1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 vertical="top"/>
    </xf>
    <xf numFmtId="0" fontId="23" fillId="0" borderId="0" xfId="10" applyFont="1" applyAlignment="1">
      <alignment horizontal="left"/>
    </xf>
    <xf numFmtId="0" fontId="24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10" applyFont="1" applyAlignment="1">
      <alignment vertical="top" wrapText="1"/>
    </xf>
    <xf numFmtId="0" fontId="28" fillId="0" borderId="0" xfId="10" applyFont="1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top"/>
    </xf>
    <xf numFmtId="0" fontId="29" fillId="0" borderId="11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center" vertical="top"/>
    </xf>
    <xf numFmtId="0" fontId="28" fillId="0" borderId="11" xfId="10" applyFont="1" applyBorder="1" applyAlignment="1">
      <alignment horizontal="left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5" fillId="0" borderId="0" xfId="10" quotePrefix="1" applyFont="1" applyAlignment="1">
      <alignment horizontal="left"/>
    </xf>
    <xf numFmtId="0" fontId="25" fillId="0" borderId="0" xfId="10" applyFont="1" applyAlignment="1">
      <alignment horizontal="left"/>
    </xf>
    <xf numFmtId="0" fontId="2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</cellXfs>
  <cellStyles count="17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ПеременныеСметы" xfId="13"/>
    <cellStyle name="РесСмета" xfId="7"/>
    <cellStyle name="СводкаСтоимРаб" xfId="14"/>
    <cellStyle name="СводРасч" xfId="8"/>
    <cellStyle name="Список ресурсов" xfId="9"/>
    <cellStyle name="Титул" xfId="10"/>
    <cellStyle name="Титул 2" xfId="15"/>
    <cellStyle name="Титул_Лок.См.Расч.Баз.-Инд.Методом" xfId="11"/>
    <cellStyle name="Хвост" xfId="12"/>
    <cellStyle name="Экспертиза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11"/>
  <sheetViews>
    <sheetView showGridLines="0" tabSelected="1" zoomScale="103" zoomScaleNormal="103" workbookViewId="0">
      <selection activeCell="R22" sqref="R22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s="131" customFormat="1" ht="15" x14ac:dyDescent="0.25">
      <c r="A1" s="99"/>
      <c r="B1" s="103"/>
      <c r="C1" s="99"/>
      <c r="D1" s="104"/>
      <c r="E1" s="169"/>
      <c r="F1" s="124" t="s">
        <v>614</v>
      </c>
      <c r="G1" s="169"/>
      <c r="H1" s="170"/>
      <c r="I1" s="99"/>
      <c r="J1" s="99"/>
      <c r="K1" s="99"/>
      <c r="L1" s="99"/>
      <c r="M1" s="99"/>
      <c r="N1" s="100"/>
      <c r="O1" s="97"/>
      <c r="P1" s="97"/>
      <c r="Q1" s="97"/>
      <c r="R1" s="97"/>
      <c r="S1" s="97"/>
      <c r="T1" s="97"/>
    </row>
    <row r="2" spans="1:20" ht="15" x14ac:dyDescent="0.25">
      <c r="A2" s="105"/>
      <c r="B2" s="103"/>
      <c r="C2" s="100"/>
      <c r="D2" s="125"/>
      <c r="E2" s="120"/>
      <c r="F2" s="129" t="s">
        <v>81</v>
      </c>
      <c r="G2" s="126"/>
      <c r="H2" s="120"/>
      <c r="I2" s="107"/>
      <c r="J2" s="140" t="s">
        <v>296</v>
      </c>
      <c r="K2" s="140"/>
      <c r="L2" s="140"/>
      <c r="M2" s="140"/>
      <c r="N2" s="140"/>
      <c r="O2" s="98"/>
      <c r="P2" s="98"/>
      <c r="Q2" s="98"/>
      <c r="R2" s="98"/>
      <c r="S2" s="98"/>
      <c r="T2" s="98"/>
    </row>
    <row r="3" spans="1:20" ht="15" x14ac:dyDescent="0.2">
      <c r="A3" s="109"/>
      <c r="B3" s="100"/>
      <c r="C3" s="100"/>
      <c r="D3" s="100"/>
      <c r="E3" s="99"/>
      <c r="F3" s="99"/>
      <c r="G3" s="99"/>
      <c r="H3" s="99"/>
      <c r="I3" s="99"/>
      <c r="J3" s="113" t="s">
        <v>606</v>
      </c>
      <c r="K3" s="113"/>
      <c r="L3" s="113"/>
      <c r="M3" s="113"/>
      <c r="N3" s="113"/>
      <c r="O3" s="98"/>
      <c r="P3" s="98"/>
      <c r="Q3" s="98"/>
      <c r="R3" s="98"/>
      <c r="S3" s="98"/>
      <c r="T3" s="98"/>
    </row>
    <row r="4" spans="1:20" ht="14.25" customHeight="1" x14ac:dyDescent="0.2">
      <c r="A4" s="141"/>
      <c r="B4" s="142"/>
      <c r="C4" s="142"/>
      <c r="D4" s="110" t="s">
        <v>612</v>
      </c>
      <c r="E4" s="104"/>
      <c r="F4" s="102"/>
      <c r="G4" s="99"/>
      <c r="H4" s="100"/>
      <c r="I4" s="99"/>
      <c r="J4" s="114" t="s">
        <v>314</v>
      </c>
      <c r="K4" s="115"/>
      <c r="L4" s="115"/>
      <c r="M4" s="115"/>
      <c r="N4" s="115"/>
      <c r="O4" s="98"/>
      <c r="P4" s="98"/>
      <c r="Q4" s="98"/>
      <c r="R4" s="98"/>
      <c r="S4" s="98"/>
      <c r="T4" s="98"/>
    </row>
    <row r="5" spans="1:20" ht="15" x14ac:dyDescent="0.25">
      <c r="A5" s="142"/>
      <c r="B5" s="142"/>
      <c r="C5" s="142"/>
      <c r="D5" s="100"/>
      <c r="E5" s="104"/>
      <c r="F5" s="111" t="s">
        <v>82</v>
      </c>
      <c r="G5" s="99"/>
      <c r="H5" s="100"/>
      <c r="I5" s="99"/>
      <c r="J5" s="116"/>
      <c r="K5" s="117"/>
      <c r="L5" s="118"/>
      <c r="M5" s="119" t="s">
        <v>607</v>
      </c>
      <c r="N5" s="120"/>
      <c r="O5" s="98"/>
      <c r="P5" s="98"/>
      <c r="Q5" s="98"/>
      <c r="R5" s="98"/>
      <c r="S5" s="98"/>
      <c r="T5" s="98"/>
    </row>
    <row r="6" spans="1:20" ht="15" x14ac:dyDescent="0.25">
      <c r="A6" s="142"/>
      <c r="B6" s="142"/>
      <c r="C6" s="142"/>
      <c r="D6" s="100"/>
      <c r="E6" s="104"/>
      <c r="F6" s="111"/>
      <c r="G6" s="99"/>
      <c r="H6" s="100"/>
      <c r="I6" s="99"/>
      <c r="J6" s="121" t="s">
        <v>608</v>
      </c>
      <c r="K6" s="122"/>
      <c r="L6" s="122"/>
      <c r="M6" s="122"/>
      <c r="N6" s="120"/>
      <c r="O6" s="98"/>
      <c r="P6" s="98"/>
      <c r="Q6" s="98"/>
      <c r="R6" s="98"/>
      <c r="S6" s="98"/>
      <c r="T6" s="98"/>
    </row>
    <row r="7" spans="1:20" ht="15" x14ac:dyDescent="0.25">
      <c r="A7" s="142"/>
      <c r="B7" s="142"/>
      <c r="C7" s="142"/>
      <c r="D7" s="100"/>
      <c r="E7" s="99"/>
      <c r="F7" s="99"/>
      <c r="G7" s="99"/>
      <c r="H7" s="99"/>
      <c r="I7" s="99"/>
      <c r="J7" s="123"/>
      <c r="K7" s="123"/>
      <c r="L7" s="123"/>
      <c r="M7" s="122"/>
      <c r="N7" s="120"/>
      <c r="O7" s="98"/>
      <c r="P7" s="98"/>
      <c r="Q7" s="98"/>
      <c r="R7" s="98"/>
      <c r="S7" s="98"/>
      <c r="T7" s="98"/>
    </row>
    <row r="8" spans="1:20" ht="15" x14ac:dyDescent="0.25">
      <c r="A8" s="99"/>
      <c r="B8" s="99"/>
      <c r="C8" s="108"/>
      <c r="D8" s="130" t="s">
        <v>613</v>
      </c>
      <c r="E8" s="127"/>
      <c r="F8" s="127"/>
      <c r="G8" s="127"/>
      <c r="H8" s="127"/>
      <c r="I8" s="128"/>
      <c r="J8" s="107"/>
      <c r="K8" s="107"/>
      <c r="L8" s="107"/>
      <c r="M8" s="99"/>
      <c r="N8" s="100"/>
      <c r="O8" s="98"/>
      <c r="P8" s="98"/>
      <c r="Q8" s="98"/>
      <c r="R8" s="98"/>
      <c r="S8" s="98"/>
      <c r="T8" s="98"/>
    </row>
    <row r="9" spans="1:20" x14ac:dyDescent="0.2">
      <c r="A9" s="99"/>
      <c r="B9" s="99"/>
      <c r="C9" s="99"/>
      <c r="D9" s="112" t="s">
        <v>309</v>
      </c>
      <c r="E9" s="106"/>
      <c r="F9" s="106"/>
      <c r="G9" s="106"/>
      <c r="H9" s="100"/>
      <c r="I9" s="107"/>
      <c r="J9" s="107"/>
      <c r="K9" s="107"/>
      <c r="L9" s="107"/>
      <c r="M9" s="99"/>
      <c r="N9" s="100"/>
      <c r="O9" s="98"/>
      <c r="P9" s="98"/>
      <c r="Q9" s="98"/>
      <c r="R9" s="98"/>
      <c r="S9" s="98"/>
      <c r="T9" s="98"/>
    </row>
    <row r="10" spans="1:20" x14ac:dyDescent="0.2">
      <c r="A10" s="101"/>
      <c r="B10" s="101"/>
      <c r="C10" s="99"/>
      <c r="D10" s="100"/>
      <c r="E10" s="99"/>
      <c r="F10" s="99"/>
      <c r="G10" s="99"/>
      <c r="H10" s="99"/>
      <c r="I10" s="99"/>
      <c r="J10" s="99"/>
      <c r="K10" s="100"/>
      <c r="L10" s="100"/>
      <c r="M10" s="99"/>
      <c r="N10" s="100"/>
      <c r="O10" s="97"/>
      <c r="P10" s="97"/>
      <c r="Q10" s="97"/>
      <c r="R10" s="97"/>
      <c r="S10" s="97"/>
      <c r="T10" s="97"/>
    </row>
    <row r="11" spans="1:20" x14ac:dyDescent="0.2">
      <c r="A11" s="143" t="s">
        <v>615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97"/>
      <c r="P11" s="97"/>
      <c r="Q11" s="97"/>
      <c r="R11" s="97"/>
      <c r="S11" s="97"/>
      <c r="T11" s="97"/>
    </row>
    <row r="12" spans="1:20" x14ac:dyDescent="0.2">
      <c r="A12" s="74" t="s">
        <v>299</v>
      </c>
      <c r="B12" s="75"/>
      <c r="C12" s="149">
        <v>2627379.7999999998</v>
      </c>
      <c r="D12" s="149"/>
      <c r="E12" s="149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50">
        <f>242554.11*1.102</f>
        <v>267294.62922</v>
      </c>
      <c r="E13" s="150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79" t="s">
        <v>605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315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315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315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315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65" t="s">
        <v>83</v>
      </c>
      <c r="B19" s="165" t="s">
        <v>305</v>
      </c>
      <c r="C19" s="151" t="s">
        <v>310</v>
      </c>
      <c r="D19" s="151" t="s">
        <v>306</v>
      </c>
      <c r="E19" s="157" t="s">
        <v>311</v>
      </c>
      <c r="F19" s="158"/>
      <c r="G19" s="159"/>
      <c r="H19" s="151" t="s">
        <v>295</v>
      </c>
      <c r="I19" s="157" t="s">
        <v>312</v>
      </c>
      <c r="J19" s="163"/>
      <c r="K19" s="163"/>
      <c r="L19" s="154"/>
      <c r="M19" s="153" t="s">
        <v>307</v>
      </c>
      <c r="N19" s="154"/>
    </row>
    <row r="20" spans="1:20" s="49" customFormat="1" ht="38.25" customHeight="1" x14ac:dyDescent="0.2">
      <c r="A20" s="166"/>
      <c r="B20" s="166"/>
      <c r="C20" s="166"/>
      <c r="D20" s="166"/>
      <c r="E20" s="160"/>
      <c r="F20" s="161"/>
      <c r="G20" s="162"/>
      <c r="H20" s="166"/>
      <c r="I20" s="155"/>
      <c r="J20" s="164"/>
      <c r="K20" s="164"/>
      <c r="L20" s="156"/>
      <c r="M20" s="155"/>
      <c r="N20" s="156"/>
    </row>
    <row r="21" spans="1:20" s="49" customFormat="1" ht="12.75" customHeight="1" x14ac:dyDescent="0.2">
      <c r="A21" s="166"/>
      <c r="B21" s="166"/>
      <c r="C21" s="166"/>
      <c r="D21" s="166"/>
      <c r="E21" s="65" t="s">
        <v>301</v>
      </c>
      <c r="F21" s="65" t="s">
        <v>303</v>
      </c>
      <c r="G21" s="151" t="s">
        <v>313</v>
      </c>
      <c r="H21" s="166"/>
      <c r="I21" s="151" t="s">
        <v>301</v>
      </c>
      <c r="J21" s="151" t="s">
        <v>304</v>
      </c>
      <c r="K21" s="65" t="s">
        <v>303</v>
      </c>
      <c r="L21" s="151" t="s">
        <v>313</v>
      </c>
      <c r="M21" s="165" t="s">
        <v>297</v>
      </c>
      <c r="N21" s="151" t="s">
        <v>301</v>
      </c>
    </row>
    <row r="22" spans="1:20" s="49" customFormat="1" ht="11.25" customHeight="1" x14ac:dyDescent="0.2">
      <c r="A22" s="152"/>
      <c r="B22" s="152"/>
      <c r="C22" s="152"/>
      <c r="D22" s="152"/>
      <c r="E22" s="66" t="s">
        <v>300</v>
      </c>
      <c r="F22" s="65" t="s">
        <v>302</v>
      </c>
      <c r="G22" s="152"/>
      <c r="H22" s="152"/>
      <c r="I22" s="152"/>
      <c r="J22" s="152"/>
      <c r="K22" s="65" t="s">
        <v>302</v>
      </c>
      <c r="L22" s="152"/>
      <c r="M22" s="152"/>
      <c r="N22" s="152"/>
    </row>
    <row r="23" spans="1:20" x14ac:dyDescent="0.2">
      <c r="A23" s="80">
        <v>1</v>
      </c>
      <c r="B23" s="80">
        <v>2</v>
      </c>
      <c r="C23" s="80">
        <v>3</v>
      </c>
      <c r="D23" s="80">
        <v>4</v>
      </c>
      <c r="E23" s="80">
        <v>5</v>
      </c>
      <c r="F23" s="80">
        <v>6</v>
      </c>
      <c r="G23" s="80">
        <v>7</v>
      </c>
      <c r="H23" s="80">
        <v>8</v>
      </c>
      <c r="I23" s="80">
        <v>9</v>
      </c>
      <c r="J23" s="80">
        <v>10</v>
      </c>
      <c r="K23" s="80">
        <v>11</v>
      </c>
      <c r="L23" s="80">
        <v>12</v>
      </c>
      <c r="M23" s="80">
        <v>13</v>
      </c>
      <c r="N23" s="80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5" t="s">
        <v>316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20" ht="112.5" x14ac:dyDescent="0.2">
      <c r="A25" s="81">
        <v>1</v>
      </c>
      <c r="B25" s="82" t="s">
        <v>317</v>
      </c>
      <c r="C25" s="82" t="s">
        <v>318</v>
      </c>
      <c r="D25" s="81">
        <v>35</v>
      </c>
      <c r="E25" s="83" t="s">
        <v>319</v>
      </c>
      <c r="F25" s="83" t="s">
        <v>320</v>
      </c>
      <c r="G25" s="83" t="s">
        <v>321</v>
      </c>
      <c r="H25" s="84" t="s">
        <v>322</v>
      </c>
      <c r="I25" s="85">
        <v>23857.23</v>
      </c>
      <c r="J25" s="83">
        <v>10401.129999999999</v>
      </c>
      <c r="K25" s="83" t="s">
        <v>323</v>
      </c>
      <c r="L25" s="83"/>
      <c r="M25" s="83" t="s">
        <v>324</v>
      </c>
      <c r="N25" s="83" t="s">
        <v>325</v>
      </c>
    </row>
    <row r="26" spans="1:20" ht="135" x14ac:dyDescent="0.2">
      <c r="A26" s="81">
        <v>2</v>
      </c>
      <c r="B26" s="82" t="s">
        <v>326</v>
      </c>
      <c r="C26" s="82" t="s">
        <v>327</v>
      </c>
      <c r="D26" s="81" t="s">
        <v>328</v>
      </c>
      <c r="E26" s="83">
        <v>42.98</v>
      </c>
      <c r="F26" s="83">
        <v>42.98</v>
      </c>
      <c r="G26" s="83" t="s">
        <v>321</v>
      </c>
      <c r="H26" s="84" t="s">
        <v>329</v>
      </c>
      <c r="I26" s="85">
        <v>370.07</v>
      </c>
      <c r="J26" s="83"/>
      <c r="K26" s="83">
        <v>370.07</v>
      </c>
      <c r="L26" s="83"/>
      <c r="M26" s="83"/>
      <c r="N26" s="83"/>
    </row>
    <row r="27" spans="1:20" ht="136.5" x14ac:dyDescent="0.2">
      <c r="A27" s="81">
        <v>3</v>
      </c>
      <c r="B27" s="82" t="s">
        <v>330</v>
      </c>
      <c r="C27" s="82" t="s">
        <v>331</v>
      </c>
      <c r="D27" s="81" t="s">
        <v>328</v>
      </c>
      <c r="E27" s="83">
        <v>27.84</v>
      </c>
      <c r="F27" s="83"/>
      <c r="G27" s="83" t="s">
        <v>332</v>
      </c>
      <c r="H27" s="84" t="s">
        <v>333</v>
      </c>
      <c r="I27" s="85">
        <v>247.31</v>
      </c>
      <c r="J27" s="83"/>
      <c r="K27" s="83"/>
      <c r="L27" s="83">
        <v>247.31</v>
      </c>
      <c r="M27" s="83"/>
      <c r="N27" s="83"/>
    </row>
    <row r="28" spans="1:20" ht="90" x14ac:dyDescent="0.2">
      <c r="A28" s="81">
        <v>4</v>
      </c>
      <c r="B28" s="82" t="s">
        <v>334</v>
      </c>
      <c r="C28" s="82" t="s">
        <v>335</v>
      </c>
      <c r="D28" s="81">
        <v>33</v>
      </c>
      <c r="E28" s="83" t="s">
        <v>336</v>
      </c>
      <c r="F28" s="83" t="s">
        <v>337</v>
      </c>
      <c r="G28" s="83" t="s">
        <v>321</v>
      </c>
      <c r="H28" s="84" t="s">
        <v>338</v>
      </c>
      <c r="I28" s="85">
        <v>55405.58</v>
      </c>
      <c r="J28" s="83">
        <v>10369.01</v>
      </c>
      <c r="K28" s="83" t="s">
        <v>339</v>
      </c>
      <c r="L28" s="83"/>
      <c r="M28" s="83" t="s">
        <v>340</v>
      </c>
      <c r="N28" s="83" t="s">
        <v>341</v>
      </c>
    </row>
    <row r="29" spans="1:20" ht="101.25" x14ac:dyDescent="0.2">
      <c r="A29" s="81">
        <v>5</v>
      </c>
      <c r="B29" s="82" t="s">
        <v>342</v>
      </c>
      <c r="C29" s="82" t="s">
        <v>343</v>
      </c>
      <c r="D29" s="81">
        <v>2</v>
      </c>
      <c r="E29" s="83" t="s">
        <v>344</v>
      </c>
      <c r="F29" s="83" t="s">
        <v>345</v>
      </c>
      <c r="G29" s="83" t="s">
        <v>321</v>
      </c>
      <c r="H29" s="84" t="s">
        <v>338</v>
      </c>
      <c r="I29" s="85">
        <v>6265.2</v>
      </c>
      <c r="J29" s="83">
        <v>1337.29</v>
      </c>
      <c r="K29" s="83" t="s">
        <v>346</v>
      </c>
      <c r="L29" s="83"/>
      <c r="M29" s="83" t="s">
        <v>347</v>
      </c>
      <c r="N29" s="83" t="s">
        <v>348</v>
      </c>
    </row>
    <row r="30" spans="1:20" ht="112.5" x14ac:dyDescent="0.2">
      <c r="A30" s="81">
        <v>6</v>
      </c>
      <c r="B30" s="82" t="s">
        <v>349</v>
      </c>
      <c r="C30" s="82" t="s">
        <v>350</v>
      </c>
      <c r="D30" s="81" t="s">
        <v>351</v>
      </c>
      <c r="E30" s="83">
        <v>10.88</v>
      </c>
      <c r="F30" s="83"/>
      <c r="G30" s="83" t="s">
        <v>352</v>
      </c>
      <c r="H30" s="84" t="s">
        <v>353</v>
      </c>
      <c r="I30" s="85">
        <v>1704.41</v>
      </c>
      <c r="J30" s="83"/>
      <c r="K30" s="83"/>
      <c r="L30" s="83">
        <v>1704.41</v>
      </c>
      <c r="M30" s="83"/>
      <c r="N30" s="83"/>
    </row>
    <row r="31" spans="1:20" ht="112.5" x14ac:dyDescent="0.2">
      <c r="A31" s="81">
        <v>7</v>
      </c>
      <c r="B31" s="82" t="s">
        <v>354</v>
      </c>
      <c r="C31" s="82" t="s">
        <v>355</v>
      </c>
      <c r="D31" s="81" t="s">
        <v>351</v>
      </c>
      <c r="E31" s="83">
        <v>10.88</v>
      </c>
      <c r="F31" s="83"/>
      <c r="G31" s="83" t="s">
        <v>352</v>
      </c>
      <c r="H31" s="84" t="s">
        <v>356</v>
      </c>
      <c r="I31" s="85">
        <v>1704.41</v>
      </c>
      <c r="J31" s="83"/>
      <c r="K31" s="83"/>
      <c r="L31" s="83">
        <v>1704.41</v>
      </c>
      <c r="M31" s="83"/>
      <c r="N31" s="83"/>
    </row>
    <row r="32" spans="1:20" ht="101.25" x14ac:dyDescent="0.2">
      <c r="A32" s="81">
        <v>8</v>
      </c>
      <c r="B32" s="82" t="s">
        <v>357</v>
      </c>
      <c r="C32" s="82" t="s">
        <v>358</v>
      </c>
      <c r="D32" s="81" t="s">
        <v>359</v>
      </c>
      <c r="E32" s="83">
        <v>10.71</v>
      </c>
      <c r="F32" s="83"/>
      <c r="G32" s="83" t="s">
        <v>360</v>
      </c>
      <c r="H32" s="84" t="s">
        <v>361</v>
      </c>
      <c r="I32" s="85">
        <v>2165.0300000000002</v>
      </c>
      <c r="J32" s="83"/>
      <c r="K32" s="83"/>
      <c r="L32" s="83">
        <v>2165.0300000000002</v>
      </c>
      <c r="M32" s="83"/>
      <c r="N32" s="83"/>
    </row>
    <row r="33" spans="1:14" ht="101.25" x14ac:dyDescent="0.2">
      <c r="A33" s="81">
        <v>9</v>
      </c>
      <c r="B33" s="82" t="s">
        <v>362</v>
      </c>
      <c r="C33" s="82" t="s">
        <v>363</v>
      </c>
      <c r="D33" s="81" t="s">
        <v>359</v>
      </c>
      <c r="E33" s="83">
        <v>10.71</v>
      </c>
      <c r="F33" s="83"/>
      <c r="G33" s="83" t="s">
        <v>360</v>
      </c>
      <c r="H33" s="84" t="s">
        <v>364</v>
      </c>
      <c r="I33" s="85">
        <v>2165.0300000000002</v>
      </c>
      <c r="J33" s="83"/>
      <c r="K33" s="83"/>
      <c r="L33" s="83">
        <v>2165.0300000000002</v>
      </c>
      <c r="M33" s="83"/>
      <c r="N33" s="83"/>
    </row>
    <row r="34" spans="1:14" ht="136.5" x14ac:dyDescent="0.2">
      <c r="A34" s="86">
        <v>10</v>
      </c>
      <c r="B34" s="87" t="s">
        <v>365</v>
      </c>
      <c r="C34" s="87" t="s">
        <v>366</v>
      </c>
      <c r="D34" s="86" t="s">
        <v>367</v>
      </c>
      <c r="E34" s="88">
        <v>12.65</v>
      </c>
      <c r="F34" s="88"/>
      <c r="G34" s="88" t="s">
        <v>368</v>
      </c>
      <c r="H34" s="89" t="s">
        <v>369</v>
      </c>
      <c r="I34" s="90">
        <v>3672.45</v>
      </c>
      <c r="J34" s="88"/>
      <c r="K34" s="88"/>
      <c r="L34" s="88">
        <v>3672.45</v>
      </c>
      <c r="M34" s="88"/>
      <c r="N34" s="88"/>
    </row>
    <row r="35" spans="1:14" ht="33.75" x14ac:dyDescent="0.2">
      <c r="A35" s="146" t="s">
        <v>370</v>
      </c>
      <c r="B35" s="137"/>
      <c r="C35" s="137"/>
      <c r="D35" s="137"/>
      <c r="E35" s="137"/>
      <c r="F35" s="137"/>
      <c r="G35" s="137"/>
      <c r="H35" s="137"/>
      <c r="I35" s="85">
        <v>97556.72</v>
      </c>
      <c r="J35" s="83">
        <v>22107.43</v>
      </c>
      <c r="K35" s="83" t="s">
        <v>371</v>
      </c>
      <c r="L35" s="83">
        <v>11658.64</v>
      </c>
      <c r="M35" s="83"/>
      <c r="N35" s="83" t="s">
        <v>372</v>
      </c>
    </row>
    <row r="36" spans="1:14" x14ac:dyDescent="0.2">
      <c r="A36" s="146" t="s">
        <v>373</v>
      </c>
      <c r="B36" s="137"/>
      <c r="C36" s="137"/>
      <c r="D36" s="137"/>
      <c r="E36" s="137"/>
      <c r="F36" s="137"/>
      <c r="G36" s="137"/>
      <c r="H36" s="137"/>
      <c r="I36" s="85">
        <v>40597.54</v>
      </c>
      <c r="J36" s="83"/>
      <c r="K36" s="83"/>
      <c r="L36" s="83"/>
      <c r="M36" s="83"/>
      <c r="N36" s="83"/>
    </row>
    <row r="37" spans="1:14" x14ac:dyDescent="0.2">
      <c r="A37" s="146" t="s">
        <v>374</v>
      </c>
      <c r="B37" s="137"/>
      <c r="C37" s="137"/>
      <c r="D37" s="137"/>
      <c r="E37" s="137"/>
      <c r="F37" s="137"/>
      <c r="G37" s="137"/>
      <c r="H37" s="137"/>
      <c r="I37" s="85">
        <v>23649.05</v>
      </c>
      <c r="J37" s="83"/>
      <c r="K37" s="83"/>
      <c r="L37" s="83"/>
      <c r="M37" s="83"/>
      <c r="N37" s="83"/>
    </row>
    <row r="38" spans="1:14" ht="45" x14ac:dyDescent="0.2">
      <c r="A38" s="147" t="s">
        <v>375</v>
      </c>
      <c r="B38" s="148"/>
      <c r="C38" s="148"/>
      <c r="D38" s="148"/>
      <c r="E38" s="148"/>
      <c r="F38" s="148"/>
      <c r="G38" s="148"/>
      <c r="H38" s="148"/>
      <c r="I38" s="91">
        <v>161803.31</v>
      </c>
      <c r="J38" s="92"/>
      <c r="K38" s="92"/>
      <c r="L38" s="92"/>
      <c r="M38" s="92"/>
      <c r="N38" s="92" t="s">
        <v>372</v>
      </c>
    </row>
    <row r="39" spans="1:14" ht="17.850000000000001" customHeight="1" x14ac:dyDescent="0.2">
      <c r="A39" s="145" t="s">
        <v>376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 ht="101.25" x14ac:dyDescent="0.2">
      <c r="A40" s="81">
        <v>11</v>
      </c>
      <c r="B40" s="82" t="s">
        <v>377</v>
      </c>
      <c r="C40" s="82" t="s">
        <v>378</v>
      </c>
      <c r="D40" s="81">
        <v>63</v>
      </c>
      <c r="E40" s="83" t="s">
        <v>379</v>
      </c>
      <c r="F40" s="83" t="s">
        <v>380</v>
      </c>
      <c r="G40" s="83" t="s">
        <v>321</v>
      </c>
      <c r="H40" s="84" t="s">
        <v>381</v>
      </c>
      <c r="I40" s="85">
        <v>9903.43</v>
      </c>
      <c r="J40" s="83">
        <v>2868.13</v>
      </c>
      <c r="K40" s="83" t="s">
        <v>382</v>
      </c>
      <c r="L40" s="83"/>
      <c r="M40" s="83" t="s">
        <v>383</v>
      </c>
      <c r="N40" s="83" t="s">
        <v>384</v>
      </c>
    </row>
    <row r="41" spans="1:14" ht="126" x14ac:dyDescent="0.2">
      <c r="A41" s="81">
        <v>12</v>
      </c>
      <c r="B41" s="82" t="s">
        <v>385</v>
      </c>
      <c r="C41" s="82" t="s">
        <v>386</v>
      </c>
      <c r="D41" s="81">
        <v>63</v>
      </c>
      <c r="E41" s="83" t="s">
        <v>387</v>
      </c>
      <c r="F41" s="83" t="s">
        <v>388</v>
      </c>
      <c r="G41" s="83" t="s">
        <v>321</v>
      </c>
      <c r="H41" s="84" t="s">
        <v>389</v>
      </c>
      <c r="I41" s="85">
        <v>44775.26</v>
      </c>
      <c r="J41" s="83">
        <v>5894.63</v>
      </c>
      <c r="K41" s="83" t="s">
        <v>390</v>
      </c>
      <c r="L41" s="83"/>
      <c r="M41" s="83" t="s">
        <v>391</v>
      </c>
      <c r="N41" s="83" t="s">
        <v>392</v>
      </c>
    </row>
    <row r="42" spans="1:14" ht="123.75" x14ac:dyDescent="0.2">
      <c r="A42" s="81">
        <v>13</v>
      </c>
      <c r="B42" s="82" t="s">
        <v>393</v>
      </c>
      <c r="C42" s="82" t="s">
        <v>394</v>
      </c>
      <c r="D42" s="81" t="s">
        <v>395</v>
      </c>
      <c r="E42" s="83" t="s">
        <v>396</v>
      </c>
      <c r="F42" s="83" t="s">
        <v>397</v>
      </c>
      <c r="G42" s="83" t="s">
        <v>398</v>
      </c>
      <c r="H42" s="84" t="s">
        <v>399</v>
      </c>
      <c r="I42" s="85">
        <v>92793.66</v>
      </c>
      <c r="J42" s="83">
        <v>44470.7</v>
      </c>
      <c r="K42" s="83" t="s">
        <v>400</v>
      </c>
      <c r="L42" s="83">
        <v>12611.32</v>
      </c>
      <c r="M42" s="83" t="s">
        <v>401</v>
      </c>
      <c r="N42" s="83" t="s">
        <v>402</v>
      </c>
    </row>
    <row r="43" spans="1:14" ht="157.5" x14ac:dyDescent="0.2">
      <c r="A43" s="81">
        <v>14</v>
      </c>
      <c r="B43" s="82" t="s">
        <v>393</v>
      </c>
      <c r="C43" s="82" t="s">
        <v>403</v>
      </c>
      <c r="D43" s="81">
        <v>5</v>
      </c>
      <c r="E43" s="83" t="s">
        <v>404</v>
      </c>
      <c r="F43" s="83" t="s">
        <v>397</v>
      </c>
      <c r="G43" s="83" t="s">
        <v>398</v>
      </c>
      <c r="H43" s="84" t="s">
        <v>399</v>
      </c>
      <c r="I43" s="85">
        <v>14300.11</v>
      </c>
      <c r="J43" s="83">
        <v>7193.79</v>
      </c>
      <c r="K43" s="83" t="s">
        <v>405</v>
      </c>
      <c r="L43" s="83">
        <v>1854.61</v>
      </c>
      <c r="M43" s="83" t="s">
        <v>406</v>
      </c>
      <c r="N43" s="83" t="s">
        <v>407</v>
      </c>
    </row>
    <row r="44" spans="1:14" ht="123.75" x14ac:dyDescent="0.2">
      <c r="A44" s="81">
        <v>15</v>
      </c>
      <c r="B44" s="82" t="s">
        <v>408</v>
      </c>
      <c r="C44" s="82" t="s">
        <v>409</v>
      </c>
      <c r="D44" s="81" t="s">
        <v>410</v>
      </c>
      <c r="E44" s="83" t="s">
        <v>411</v>
      </c>
      <c r="F44" s="83" t="s">
        <v>412</v>
      </c>
      <c r="G44" s="83" t="s">
        <v>398</v>
      </c>
      <c r="H44" s="84" t="s">
        <v>399</v>
      </c>
      <c r="I44" s="85">
        <v>40724.559999999998</v>
      </c>
      <c r="J44" s="83">
        <v>20849.189999999999</v>
      </c>
      <c r="K44" s="83" t="s">
        <v>413</v>
      </c>
      <c r="L44" s="83">
        <v>2967.37</v>
      </c>
      <c r="M44" s="83" t="s">
        <v>414</v>
      </c>
      <c r="N44" s="83" t="s">
        <v>415</v>
      </c>
    </row>
    <row r="45" spans="1:14" ht="157.5" x14ac:dyDescent="0.2">
      <c r="A45" s="81">
        <v>16</v>
      </c>
      <c r="B45" s="82" t="s">
        <v>408</v>
      </c>
      <c r="C45" s="82" t="s">
        <v>416</v>
      </c>
      <c r="D45" s="81">
        <v>4</v>
      </c>
      <c r="E45" s="83" t="s">
        <v>417</v>
      </c>
      <c r="F45" s="83" t="s">
        <v>412</v>
      </c>
      <c r="G45" s="83" t="s">
        <v>398</v>
      </c>
      <c r="H45" s="84" t="s">
        <v>399</v>
      </c>
      <c r="I45" s="85">
        <v>21404.74</v>
      </c>
      <c r="J45" s="83">
        <v>11467.05</v>
      </c>
      <c r="K45" s="83" t="s">
        <v>418</v>
      </c>
      <c r="L45" s="83">
        <v>1483.69</v>
      </c>
      <c r="M45" s="83" t="s">
        <v>419</v>
      </c>
      <c r="N45" s="83" t="s">
        <v>420</v>
      </c>
    </row>
    <row r="46" spans="1:14" ht="90" x14ac:dyDescent="0.2">
      <c r="A46" s="81">
        <v>17</v>
      </c>
      <c r="B46" s="82" t="s">
        <v>421</v>
      </c>
      <c r="C46" s="82" t="s">
        <v>422</v>
      </c>
      <c r="D46" s="81" t="s">
        <v>423</v>
      </c>
      <c r="E46" s="83" t="s">
        <v>424</v>
      </c>
      <c r="F46" s="83" t="s">
        <v>425</v>
      </c>
      <c r="G46" s="83" t="s">
        <v>426</v>
      </c>
      <c r="H46" s="84" t="s">
        <v>427</v>
      </c>
      <c r="I46" s="85">
        <v>3000.59</v>
      </c>
      <c r="J46" s="83">
        <v>1703.53</v>
      </c>
      <c r="K46" s="83" t="s">
        <v>428</v>
      </c>
      <c r="L46" s="83">
        <v>858.29</v>
      </c>
      <c r="M46" s="83" t="s">
        <v>429</v>
      </c>
      <c r="N46" s="83" t="s">
        <v>430</v>
      </c>
    </row>
    <row r="47" spans="1:14" ht="146.25" x14ac:dyDescent="0.2">
      <c r="A47" s="81">
        <v>18</v>
      </c>
      <c r="B47" s="82" t="s">
        <v>431</v>
      </c>
      <c r="C47" s="82" t="s">
        <v>432</v>
      </c>
      <c r="D47" s="81" t="s">
        <v>433</v>
      </c>
      <c r="E47" s="83" t="s">
        <v>434</v>
      </c>
      <c r="F47" s="83" t="s">
        <v>435</v>
      </c>
      <c r="G47" s="83" t="s">
        <v>436</v>
      </c>
      <c r="H47" s="84" t="s">
        <v>437</v>
      </c>
      <c r="I47" s="85">
        <v>133095.6</v>
      </c>
      <c r="J47" s="83">
        <v>28245.63</v>
      </c>
      <c r="K47" s="83" t="s">
        <v>438</v>
      </c>
      <c r="L47" s="83">
        <v>58419.63</v>
      </c>
      <c r="M47" s="83" t="s">
        <v>439</v>
      </c>
      <c r="N47" s="83" t="s">
        <v>440</v>
      </c>
    </row>
    <row r="48" spans="1:14" ht="94.5" x14ac:dyDescent="0.2">
      <c r="A48" s="81">
        <v>19</v>
      </c>
      <c r="B48" s="82" t="s">
        <v>441</v>
      </c>
      <c r="C48" s="82" t="s">
        <v>442</v>
      </c>
      <c r="D48" s="81">
        <v>-3.26</v>
      </c>
      <c r="E48" s="83">
        <v>242.4</v>
      </c>
      <c r="F48" s="83"/>
      <c r="G48" s="83" t="s">
        <v>443</v>
      </c>
      <c r="H48" s="84" t="s">
        <v>437</v>
      </c>
      <c r="I48" s="85">
        <v>-3808.88</v>
      </c>
      <c r="J48" s="83"/>
      <c r="K48" s="83"/>
      <c r="L48" s="83">
        <v>-3808.88</v>
      </c>
      <c r="M48" s="83"/>
      <c r="N48" s="83"/>
    </row>
    <row r="49" spans="1:14" ht="94.5" x14ac:dyDescent="0.2">
      <c r="A49" s="81">
        <v>20</v>
      </c>
      <c r="B49" s="82" t="s">
        <v>444</v>
      </c>
      <c r="C49" s="82" t="s">
        <v>445</v>
      </c>
      <c r="D49" s="81">
        <v>-47.27</v>
      </c>
      <c r="E49" s="83">
        <v>168.71</v>
      </c>
      <c r="F49" s="83"/>
      <c r="G49" s="83" t="s">
        <v>446</v>
      </c>
      <c r="H49" s="84" t="s">
        <v>437</v>
      </c>
      <c r="I49" s="85">
        <v>-38439.120000000003</v>
      </c>
      <c r="J49" s="83"/>
      <c r="K49" s="83"/>
      <c r="L49" s="83">
        <v>-38439.120000000003</v>
      </c>
      <c r="M49" s="83"/>
      <c r="N49" s="83"/>
    </row>
    <row r="50" spans="1:14" ht="112.5" x14ac:dyDescent="0.2">
      <c r="A50" s="81">
        <v>21</v>
      </c>
      <c r="B50" s="82" t="s">
        <v>447</v>
      </c>
      <c r="C50" s="82" t="s">
        <v>448</v>
      </c>
      <c r="D50" s="81">
        <v>47</v>
      </c>
      <c r="E50" s="83" t="s">
        <v>449</v>
      </c>
      <c r="F50" s="83" t="s">
        <v>450</v>
      </c>
      <c r="G50" s="83" t="s">
        <v>451</v>
      </c>
      <c r="H50" s="84" t="s">
        <v>452</v>
      </c>
      <c r="I50" s="85">
        <v>22845.93</v>
      </c>
      <c r="J50" s="83">
        <v>18456.7</v>
      </c>
      <c r="K50" s="83" t="s">
        <v>453</v>
      </c>
      <c r="L50" s="83">
        <v>1116.04</v>
      </c>
      <c r="M50" s="83" t="s">
        <v>454</v>
      </c>
      <c r="N50" s="83" t="s">
        <v>455</v>
      </c>
    </row>
    <row r="51" spans="1:14" ht="112.5" x14ac:dyDescent="0.2">
      <c r="A51" s="81">
        <v>22</v>
      </c>
      <c r="B51" s="82" t="s">
        <v>456</v>
      </c>
      <c r="C51" s="82" t="s">
        <v>457</v>
      </c>
      <c r="D51" s="81">
        <v>2</v>
      </c>
      <c r="E51" s="83" t="s">
        <v>458</v>
      </c>
      <c r="F51" s="83" t="s">
        <v>459</v>
      </c>
      <c r="G51" s="83" t="s">
        <v>460</v>
      </c>
      <c r="H51" s="84" t="s">
        <v>452</v>
      </c>
      <c r="I51" s="85">
        <v>1825.78</v>
      </c>
      <c r="J51" s="83">
        <v>1327.23</v>
      </c>
      <c r="K51" s="83" t="s">
        <v>461</v>
      </c>
      <c r="L51" s="83">
        <v>237.46</v>
      </c>
      <c r="M51" s="83" t="s">
        <v>462</v>
      </c>
      <c r="N51" s="83" t="s">
        <v>463</v>
      </c>
    </row>
    <row r="52" spans="1:14" ht="101.25" x14ac:dyDescent="0.2">
      <c r="A52" s="81">
        <v>23</v>
      </c>
      <c r="B52" s="82" t="s">
        <v>464</v>
      </c>
      <c r="C52" s="82" t="s">
        <v>465</v>
      </c>
      <c r="D52" s="81" t="s">
        <v>466</v>
      </c>
      <c r="E52" s="83" t="s">
        <v>467</v>
      </c>
      <c r="F52" s="83"/>
      <c r="G52" s="83" t="s">
        <v>468</v>
      </c>
      <c r="H52" s="84" t="s">
        <v>469</v>
      </c>
      <c r="I52" s="85">
        <v>3276.48</v>
      </c>
      <c r="J52" s="83">
        <v>3256.25</v>
      </c>
      <c r="K52" s="83"/>
      <c r="L52" s="83">
        <v>20.23</v>
      </c>
      <c r="M52" s="83">
        <v>12.16</v>
      </c>
      <c r="N52" s="83">
        <v>12.4</v>
      </c>
    </row>
    <row r="53" spans="1:14" ht="101.25" x14ac:dyDescent="0.2">
      <c r="A53" s="86">
        <v>24</v>
      </c>
      <c r="B53" s="87" t="s">
        <v>470</v>
      </c>
      <c r="C53" s="87" t="s">
        <v>471</v>
      </c>
      <c r="D53" s="86" t="s">
        <v>472</v>
      </c>
      <c r="E53" s="88" t="s">
        <v>473</v>
      </c>
      <c r="F53" s="88"/>
      <c r="G53" s="88" t="s">
        <v>474</v>
      </c>
      <c r="H53" s="89" t="s">
        <v>469</v>
      </c>
      <c r="I53" s="90">
        <v>319.55</v>
      </c>
      <c r="J53" s="88">
        <v>317.58</v>
      </c>
      <c r="K53" s="88"/>
      <c r="L53" s="88">
        <v>1.97</v>
      </c>
      <c r="M53" s="88">
        <v>15.12</v>
      </c>
      <c r="N53" s="88">
        <v>1.21</v>
      </c>
    </row>
    <row r="54" spans="1:14" ht="33.75" x14ac:dyDescent="0.2">
      <c r="A54" s="146" t="s">
        <v>370</v>
      </c>
      <c r="B54" s="137"/>
      <c r="C54" s="137"/>
      <c r="D54" s="137"/>
      <c r="E54" s="137"/>
      <c r="F54" s="137"/>
      <c r="G54" s="137"/>
      <c r="H54" s="137"/>
      <c r="I54" s="85">
        <v>346017.69</v>
      </c>
      <c r="J54" s="83">
        <v>146050.41</v>
      </c>
      <c r="K54" s="83" t="s">
        <v>475</v>
      </c>
      <c r="L54" s="83">
        <v>37322.61</v>
      </c>
      <c r="M54" s="83"/>
      <c r="N54" s="83" t="s">
        <v>476</v>
      </c>
    </row>
    <row r="55" spans="1:14" x14ac:dyDescent="0.2">
      <c r="A55" s="146" t="s">
        <v>373</v>
      </c>
      <c r="B55" s="137"/>
      <c r="C55" s="137"/>
      <c r="D55" s="137"/>
      <c r="E55" s="137"/>
      <c r="F55" s="137"/>
      <c r="G55" s="137"/>
      <c r="H55" s="137"/>
      <c r="I55" s="85">
        <v>204376.77</v>
      </c>
      <c r="J55" s="83"/>
      <c r="K55" s="83"/>
      <c r="L55" s="83"/>
      <c r="M55" s="83"/>
      <c r="N55" s="83"/>
    </row>
    <row r="56" spans="1:14" x14ac:dyDescent="0.2">
      <c r="A56" s="146" t="s">
        <v>374</v>
      </c>
      <c r="B56" s="137"/>
      <c r="C56" s="137"/>
      <c r="D56" s="137"/>
      <c r="E56" s="137"/>
      <c r="F56" s="137"/>
      <c r="G56" s="137"/>
      <c r="H56" s="137"/>
      <c r="I56" s="85">
        <v>118759.4</v>
      </c>
      <c r="J56" s="83"/>
      <c r="K56" s="83"/>
      <c r="L56" s="83"/>
      <c r="M56" s="83"/>
      <c r="N56" s="83"/>
    </row>
    <row r="57" spans="1:14" ht="45" x14ac:dyDescent="0.2">
      <c r="A57" s="147" t="s">
        <v>477</v>
      </c>
      <c r="B57" s="148"/>
      <c r="C57" s="148"/>
      <c r="D57" s="148"/>
      <c r="E57" s="148"/>
      <c r="F57" s="148"/>
      <c r="G57" s="148"/>
      <c r="H57" s="148"/>
      <c r="I57" s="91">
        <v>669153.86</v>
      </c>
      <c r="J57" s="92"/>
      <c r="K57" s="92"/>
      <c r="L57" s="92"/>
      <c r="M57" s="92"/>
      <c r="N57" s="92" t="s">
        <v>476</v>
      </c>
    </row>
    <row r="58" spans="1:14" ht="17.850000000000001" customHeight="1" x14ac:dyDescent="0.2">
      <c r="A58" s="145" t="s">
        <v>478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ht="101.25" x14ac:dyDescent="0.2">
      <c r="A59" s="81">
        <v>25</v>
      </c>
      <c r="B59" s="82" t="s">
        <v>479</v>
      </c>
      <c r="C59" s="82" t="s">
        <v>480</v>
      </c>
      <c r="D59" s="81">
        <v>1</v>
      </c>
      <c r="E59" s="83" t="s">
        <v>481</v>
      </c>
      <c r="F59" s="83"/>
      <c r="G59" s="83" t="s">
        <v>321</v>
      </c>
      <c r="H59" s="84" t="s">
        <v>482</v>
      </c>
      <c r="I59" s="85">
        <v>293.27</v>
      </c>
      <c r="J59" s="83">
        <v>293.27</v>
      </c>
      <c r="K59" s="83"/>
      <c r="L59" s="83"/>
      <c r="M59" s="83">
        <v>0.82</v>
      </c>
      <c r="N59" s="83">
        <v>0.82</v>
      </c>
    </row>
    <row r="60" spans="1:14" ht="168.75" x14ac:dyDescent="0.2">
      <c r="A60" s="81">
        <v>26</v>
      </c>
      <c r="B60" s="82" t="s">
        <v>483</v>
      </c>
      <c r="C60" s="82" t="s">
        <v>484</v>
      </c>
      <c r="D60" s="81">
        <v>1</v>
      </c>
      <c r="E60" s="83" t="s">
        <v>485</v>
      </c>
      <c r="F60" s="83"/>
      <c r="G60" s="83" t="s">
        <v>321</v>
      </c>
      <c r="H60" s="84" t="s">
        <v>482</v>
      </c>
      <c r="I60" s="85">
        <v>114.51</v>
      </c>
      <c r="J60" s="83">
        <v>114.51</v>
      </c>
      <c r="K60" s="83"/>
      <c r="L60" s="83"/>
      <c r="M60" s="83">
        <v>0.32</v>
      </c>
      <c r="N60" s="83">
        <v>0.32</v>
      </c>
    </row>
    <row r="61" spans="1:14" ht="90" x14ac:dyDescent="0.2">
      <c r="A61" s="81">
        <v>27</v>
      </c>
      <c r="B61" s="82" t="s">
        <v>486</v>
      </c>
      <c r="C61" s="82" t="s">
        <v>487</v>
      </c>
      <c r="D61" s="81">
        <v>1</v>
      </c>
      <c r="E61" s="83" t="s">
        <v>488</v>
      </c>
      <c r="F61" s="83"/>
      <c r="G61" s="83" t="s">
        <v>321</v>
      </c>
      <c r="H61" s="84" t="s">
        <v>482</v>
      </c>
      <c r="I61" s="85">
        <v>357.78</v>
      </c>
      <c r="J61" s="83">
        <v>357.78</v>
      </c>
      <c r="K61" s="83"/>
      <c r="L61" s="83"/>
      <c r="M61" s="83">
        <v>1</v>
      </c>
      <c r="N61" s="83">
        <v>1</v>
      </c>
    </row>
    <row r="62" spans="1:14" ht="90" x14ac:dyDescent="0.2">
      <c r="A62" s="81">
        <v>28</v>
      </c>
      <c r="B62" s="82" t="s">
        <v>489</v>
      </c>
      <c r="C62" s="82" t="s">
        <v>490</v>
      </c>
      <c r="D62" s="81">
        <v>9</v>
      </c>
      <c r="E62" s="83" t="s">
        <v>488</v>
      </c>
      <c r="F62" s="83"/>
      <c r="G62" s="83" t="s">
        <v>321</v>
      </c>
      <c r="H62" s="84" t="s">
        <v>482</v>
      </c>
      <c r="I62" s="85">
        <v>3220.05</v>
      </c>
      <c r="J62" s="83">
        <v>3220.05</v>
      </c>
      <c r="K62" s="83"/>
      <c r="L62" s="83"/>
      <c r="M62" s="83">
        <v>1</v>
      </c>
      <c r="N62" s="83">
        <v>9</v>
      </c>
    </row>
    <row r="63" spans="1:14" ht="101.25" x14ac:dyDescent="0.2">
      <c r="A63" s="86">
        <v>29</v>
      </c>
      <c r="B63" s="87" t="s">
        <v>491</v>
      </c>
      <c r="C63" s="87" t="s">
        <v>492</v>
      </c>
      <c r="D63" s="86" t="s">
        <v>493</v>
      </c>
      <c r="E63" s="88" t="s">
        <v>494</v>
      </c>
      <c r="F63" s="88"/>
      <c r="G63" s="88" t="s">
        <v>321</v>
      </c>
      <c r="H63" s="89" t="s">
        <v>482</v>
      </c>
      <c r="I63" s="90">
        <v>417.15</v>
      </c>
      <c r="J63" s="88">
        <v>417.15</v>
      </c>
      <c r="K63" s="88"/>
      <c r="L63" s="88"/>
      <c r="M63" s="88">
        <v>12.96</v>
      </c>
      <c r="N63" s="88">
        <v>1.17</v>
      </c>
    </row>
    <row r="64" spans="1:14" x14ac:dyDescent="0.2">
      <c r="A64" s="146" t="s">
        <v>370</v>
      </c>
      <c r="B64" s="137"/>
      <c r="C64" s="137"/>
      <c r="D64" s="137"/>
      <c r="E64" s="137"/>
      <c r="F64" s="137"/>
      <c r="G64" s="137"/>
      <c r="H64" s="137"/>
      <c r="I64" s="85">
        <v>4402.76</v>
      </c>
      <c r="J64" s="83">
        <v>4402.76</v>
      </c>
      <c r="K64" s="83"/>
      <c r="L64" s="83"/>
      <c r="M64" s="83"/>
      <c r="N64" s="83">
        <v>12.31</v>
      </c>
    </row>
    <row r="65" spans="1:14" x14ac:dyDescent="0.2">
      <c r="A65" s="146" t="s">
        <v>373</v>
      </c>
      <c r="B65" s="137"/>
      <c r="C65" s="137"/>
      <c r="D65" s="137"/>
      <c r="E65" s="137"/>
      <c r="F65" s="137"/>
      <c r="G65" s="137"/>
      <c r="H65" s="137"/>
      <c r="I65" s="85">
        <v>3258.04</v>
      </c>
      <c r="J65" s="83"/>
      <c r="K65" s="83"/>
      <c r="L65" s="83"/>
      <c r="M65" s="83"/>
      <c r="N65" s="83"/>
    </row>
    <row r="66" spans="1:14" x14ac:dyDescent="0.2">
      <c r="A66" s="146" t="s">
        <v>374</v>
      </c>
      <c r="B66" s="137"/>
      <c r="C66" s="137"/>
      <c r="D66" s="137"/>
      <c r="E66" s="137"/>
      <c r="F66" s="137"/>
      <c r="G66" s="137"/>
      <c r="H66" s="137"/>
      <c r="I66" s="85">
        <v>1584.99</v>
      </c>
      <c r="J66" s="83"/>
      <c r="K66" s="83"/>
      <c r="L66" s="83"/>
      <c r="M66" s="83"/>
      <c r="N66" s="83"/>
    </row>
    <row r="67" spans="1:14" x14ac:dyDescent="0.2">
      <c r="A67" s="147" t="s">
        <v>495</v>
      </c>
      <c r="B67" s="148"/>
      <c r="C67" s="148"/>
      <c r="D67" s="148"/>
      <c r="E67" s="148"/>
      <c r="F67" s="148"/>
      <c r="G67" s="148"/>
      <c r="H67" s="148"/>
      <c r="I67" s="91">
        <v>9245.7900000000009</v>
      </c>
      <c r="J67" s="92"/>
      <c r="K67" s="92"/>
      <c r="L67" s="92"/>
      <c r="M67" s="92"/>
      <c r="N67" s="92">
        <v>12.31</v>
      </c>
    </row>
    <row r="68" spans="1:14" ht="17.850000000000001" customHeight="1" x14ac:dyDescent="0.2">
      <c r="A68" s="145" t="s">
        <v>496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</row>
    <row r="69" spans="1:14" ht="56.25" x14ac:dyDescent="0.2">
      <c r="A69" s="81">
        <v>30</v>
      </c>
      <c r="B69" s="82" t="s">
        <v>497</v>
      </c>
      <c r="C69" s="82" t="s">
        <v>498</v>
      </c>
      <c r="D69" s="81" t="s">
        <v>499</v>
      </c>
      <c r="E69" s="83">
        <v>36188.239999999998</v>
      </c>
      <c r="F69" s="83"/>
      <c r="G69" s="83" t="s">
        <v>500</v>
      </c>
      <c r="H69" s="84" t="s">
        <v>501</v>
      </c>
      <c r="I69" s="85">
        <v>724157.73</v>
      </c>
      <c r="J69" s="83"/>
      <c r="K69" s="83"/>
      <c r="L69" s="83">
        <v>724157.73</v>
      </c>
      <c r="M69" s="83"/>
      <c r="N69" s="83"/>
    </row>
    <row r="70" spans="1:14" ht="78.75" x14ac:dyDescent="0.2">
      <c r="A70" s="81">
        <v>31</v>
      </c>
      <c r="B70" s="82" t="s">
        <v>502</v>
      </c>
      <c r="C70" s="82" t="s">
        <v>503</v>
      </c>
      <c r="D70" s="81" t="s">
        <v>504</v>
      </c>
      <c r="E70" s="83">
        <v>4805.96</v>
      </c>
      <c r="F70" s="83"/>
      <c r="G70" s="83" t="s">
        <v>505</v>
      </c>
      <c r="H70" s="84" t="s">
        <v>506</v>
      </c>
      <c r="I70" s="85">
        <v>23339.95</v>
      </c>
      <c r="J70" s="83"/>
      <c r="K70" s="83"/>
      <c r="L70" s="83">
        <v>23339.95</v>
      </c>
      <c r="M70" s="83"/>
      <c r="N70" s="83"/>
    </row>
    <row r="71" spans="1:14" ht="78.75" x14ac:dyDescent="0.2">
      <c r="A71" s="81">
        <v>32</v>
      </c>
      <c r="B71" s="82" t="s">
        <v>507</v>
      </c>
      <c r="C71" s="82" t="s">
        <v>508</v>
      </c>
      <c r="D71" s="81" t="s">
        <v>509</v>
      </c>
      <c r="E71" s="83">
        <v>9524.8799999999992</v>
      </c>
      <c r="F71" s="83"/>
      <c r="G71" s="83" t="s">
        <v>510</v>
      </c>
      <c r="H71" s="84" t="s">
        <v>511</v>
      </c>
      <c r="I71" s="85">
        <v>13717.54</v>
      </c>
      <c r="J71" s="83"/>
      <c r="K71" s="83"/>
      <c r="L71" s="83">
        <v>13717.54</v>
      </c>
      <c r="M71" s="83"/>
      <c r="N71" s="83"/>
    </row>
    <row r="72" spans="1:14" ht="105" x14ac:dyDescent="0.2">
      <c r="A72" s="81">
        <v>33</v>
      </c>
      <c r="B72" s="82" t="s">
        <v>512</v>
      </c>
      <c r="C72" s="82" t="s">
        <v>513</v>
      </c>
      <c r="D72" s="81" t="s">
        <v>514</v>
      </c>
      <c r="E72" s="83">
        <v>1555.47</v>
      </c>
      <c r="F72" s="83"/>
      <c r="G72" s="83" t="s">
        <v>515</v>
      </c>
      <c r="H72" s="84" t="s">
        <v>516</v>
      </c>
      <c r="I72" s="85">
        <v>97614.39</v>
      </c>
      <c r="J72" s="83"/>
      <c r="K72" s="83"/>
      <c r="L72" s="83">
        <v>97614.39</v>
      </c>
      <c r="M72" s="83"/>
      <c r="N72" s="83"/>
    </row>
    <row r="73" spans="1:14" ht="126" x14ac:dyDescent="0.2">
      <c r="A73" s="81">
        <v>34</v>
      </c>
      <c r="B73" s="82" t="s">
        <v>517</v>
      </c>
      <c r="C73" s="82" t="s">
        <v>518</v>
      </c>
      <c r="D73" s="81">
        <v>63</v>
      </c>
      <c r="E73" s="83">
        <v>234.37</v>
      </c>
      <c r="F73" s="83"/>
      <c r="G73" s="83" t="s">
        <v>519</v>
      </c>
      <c r="H73" s="84" t="s">
        <v>520</v>
      </c>
      <c r="I73" s="85">
        <v>175633.36</v>
      </c>
      <c r="J73" s="83"/>
      <c r="K73" s="83"/>
      <c r="L73" s="83">
        <v>175633.36</v>
      </c>
      <c r="M73" s="83"/>
      <c r="N73" s="83"/>
    </row>
    <row r="74" spans="1:14" ht="56.25" x14ac:dyDescent="0.2">
      <c r="A74" s="81">
        <v>35</v>
      </c>
      <c r="B74" s="82" t="s">
        <v>521</v>
      </c>
      <c r="C74" s="82" t="s">
        <v>522</v>
      </c>
      <c r="D74" s="81" t="s">
        <v>523</v>
      </c>
      <c r="E74" s="83">
        <v>13365</v>
      </c>
      <c r="F74" s="83"/>
      <c r="G74" s="83" t="s">
        <v>524</v>
      </c>
      <c r="H74" s="84" t="s">
        <v>525</v>
      </c>
      <c r="I74" s="85">
        <v>19611.8</v>
      </c>
      <c r="J74" s="83"/>
      <c r="K74" s="83"/>
      <c r="L74" s="83">
        <v>19611.8</v>
      </c>
      <c r="M74" s="83"/>
      <c r="N74" s="83"/>
    </row>
    <row r="75" spans="1:14" ht="45" x14ac:dyDescent="0.2">
      <c r="A75" s="81">
        <v>36</v>
      </c>
      <c r="B75" s="82" t="s">
        <v>526</v>
      </c>
      <c r="C75" s="82" t="s">
        <v>527</v>
      </c>
      <c r="D75" s="81" t="s">
        <v>528</v>
      </c>
      <c r="E75" s="83">
        <v>9025</v>
      </c>
      <c r="F75" s="83"/>
      <c r="G75" s="83" t="s">
        <v>529</v>
      </c>
      <c r="H75" s="84" t="s">
        <v>530</v>
      </c>
      <c r="I75" s="85">
        <v>2059.87</v>
      </c>
      <c r="J75" s="83"/>
      <c r="K75" s="83"/>
      <c r="L75" s="83">
        <v>2059.87</v>
      </c>
      <c r="M75" s="83"/>
      <c r="N75" s="83"/>
    </row>
    <row r="76" spans="1:14" ht="56.25" x14ac:dyDescent="0.2">
      <c r="A76" s="81">
        <v>37</v>
      </c>
      <c r="B76" s="82" t="s">
        <v>531</v>
      </c>
      <c r="C76" s="82" t="s">
        <v>532</v>
      </c>
      <c r="D76" s="81" t="s">
        <v>533</v>
      </c>
      <c r="E76" s="83">
        <v>4530</v>
      </c>
      <c r="F76" s="83"/>
      <c r="G76" s="83" t="s">
        <v>534</v>
      </c>
      <c r="H76" s="84" t="s">
        <v>535</v>
      </c>
      <c r="I76" s="85">
        <v>17032.8</v>
      </c>
      <c r="J76" s="83"/>
      <c r="K76" s="83"/>
      <c r="L76" s="83">
        <v>17032.8</v>
      </c>
      <c r="M76" s="83"/>
      <c r="N76" s="83"/>
    </row>
    <row r="77" spans="1:14" ht="56.25" x14ac:dyDescent="0.2">
      <c r="A77" s="81">
        <v>38</v>
      </c>
      <c r="B77" s="82" t="s">
        <v>536</v>
      </c>
      <c r="C77" s="82" t="s">
        <v>537</v>
      </c>
      <c r="D77" s="81">
        <v>41</v>
      </c>
      <c r="E77" s="83">
        <v>30.44</v>
      </c>
      <c r="F77" s="83"/>
      <c r="G77" s="83" t="s">
        <v>538</v>
      </c>
      <c r="H77" s="84" t="s">
        <v>539</v>
      </c>
      <c r="I77" s="85">
        <v>10808.03</v>
      </c>
      <c r="J77" s="83"/>
      <c r="K77" s="83"/>
      <c r="L77" s="83">
        <v>10808.03</v>
      </c>
      <c r="M77" s="83"/>
      <c r="N77" s="83"/>
    </row>
    <row r="78" spans="1:14" ht="78.75" x14ac:dyDescent="0.2">
      <c r="A78" s="81">
        <v>39</v>
      </c>
      <c r="B78" s="82" t="s">
        <v>540</v>
      </c>
      <c r="C78" s="82" t="s">
        <v>541</v>
      </c>
      <c r="D78" s="81">
        <v>112</v>
      </c>
      <c r="E78" s="83">
        <v>40.67</v>
      </c>
      <c r="F78" s="83"/>
      <c r="G78" s="83" t="s">
        <v>542</v>
      </c>
      <c r="H78" s="84" t="s">
        <v>539</v>
      </c>
      <c r="I78" s="85">
        <v>39446.65</v>
      </c>
      <c r="J78" s="83"/>
      <c r="K78" s="83"/>
      <c r="L78" s="83">
        <v>39446.65</v>
      </c>
      <c r="M78" s="83"/>
      <c r="N78" s="83"/>
    </row>
    <row r="79" spans="1:14" ht="78.75" x14ac:dyDescent="0.2">
      <c r="A79" s="81">
        <v>40</v>
      </c>
      <c r="B79" s="82" t="s">
        <v>543</v>
      </c>
      <c r="C79" s="82" t="s">
        <v>544</v>
      </c>
      <c r="D79" s="81">
        <v>16</v>
      </c>
      <c r="E79" s="83">
        <v>42.56</v>
      </c>
      <c r="F79" s="83"/>
      <c r="G79" s="83" t="s">
        <v>545</v>
      </c>
      <c r="H79" s="84" t="s">
        <v>539</v>
      </c>
      <c r="I79" s="85">
        <v>5897.11</v>
      </c>
      <c r="J79" s="83"/>
      <c r="K79" s="83"/>
      <c r="L79" s="83">
        <v>5897.11</v>
      </c>
      <c r="M79" s="83"/>
      <c r="N79" s="83"/>
    </row>
    <row r="80" spans="1:14" ht="56.25" x14ac:dyDescent="0.2">
      <c r="A80" s="81">
        <v>41</v>
      </c>
      <c r="B80" s="82" t="s">
        <v>546</v>
      </c>
      <c r="C80" s="82" t="s">
        <v>547</v>
      </c>
      <c r="D80" s="81">
        <v>60</v>
      </c>
      <c r="E80" s="83">
        <v>44.61</v>
      </c>
      <c r="F80" s="83"/>
      <c r="G80" s="83" t="s">
        <v>548</v>
      </c>
      <c r="H80" s="84" t="s">
        <v>539</v>
      </c>
      <c r="I80" s="85">
        <v>23179.360000000001</v>
      </c>
      <c r="J80" s="83"/>
      <c r="K80" s="83"/>
      <c r="L80" s="83">
        <v>23179.360000000001</v>
      </c>
      <c r="M80" s="83"/>
      <c r="N80" s="83"/>
    </row>
    <row r="81" spans="1:14" ht="45" x14ac:dyDescent="0.2">
      <c r="A81" s="81">
        <v>42</v>
      </c>
      <c r="B81" s="82" t="s">
        <v>549</v>
      </c>
      <c r="C81" s="82" t="s">
        <v>550</v>
      </c>
      <c r="D81" s="81">
        <v>9</v>
      </c>
      <c r="E81" s="83">
        <v>38.42</v>
      </c>
      <c r="F81" s="83"/>
      <c r="G81" s="83" t="s">
        <v>551</v>
      </c>
      <c r="H81" s="84" t="s">
        <v>552</v>
      </c>
      <c r="I81" s="85">
        <v>626.21</v>
      </c>
      <c r="J81" s="83"/>
      <c r="K81" s="83"/>
      <c r="L81" s="83">
        <v>626.21</v>
      </c>
      <c r="M81" s="83"/>
      <c r="N81" s="83"/>
    </row>
    <row r="82" spans="1:14" ht="78.75" x14ac:dyDescent="0.2">
      <c r="A82" s="81">
        <v>43</v>
      </c>
      <c r="B82" s="82" t="s">
        <v>553</v>
      </c>
      <c r="C82" s="82" t="s">
        <v>554</v>
      </c>
      <c r="D82" s="81" t="s">
        <v>528</v>
      </c>
      <c r="E82" s="83">
        <v>320.05</v>
      </c>
      <c r="F82" s="83"/>
      <c r="G82" s="83" t="s">
        <v>555</v>
      </c>
      <c r="H82" s="84" t="s">
        <v>556</v>
      </c>
      <c r="I82" s="85">
        <v>14.22</v>
      </c>
      <c r="J82" s="83"/>
      <c r="K82" s="83"/>
      <c r="L82" s="83">
        <v>14.22</v>
      </c>
      <c r="M82" s="83"/>
      <c r="N82" s="83"/>
    </row>
    <row r="83" spans="1:14" ht="63" x14ac:dyDescent="0.2">
      <c r="A83" s="81">
        <v>44</v>
      </c>
      <c r="B83" s="82" t="s">
        <v>557</v>
      </c>
      <c r="C83" s="82" t="s">
        <v>558</v>
      </c>
      <c r="D83" s="81" t="s">
        <v>559</v>
      </c>
      <c r="E83" s="83">
        <v>5230.01</v>
      </c>
      <c r="F83" s="83"/>
      <c r="G83" s="83" t="s">
        <v>560</v>
      </c>
      <c r="H83" s="84" t="s">
        <v>561</v>
      </c>
      <c r="I83" s="85">
        <v>12197.05</v>
      </c>
      <c r="J83" s="83"/>
      <c r="K83" s="83"/>
      <c r="L83" s="83">
        <v>12197.05</v>
      </c>
      <c r="M83" s="83"/>
      <c r="N83" s="83"/>
    </row>
    <row r="84" spans="1:14" ht="45" x14ac:dyDescent="0.2">
      <c r="A84" s="81">
        <v>45</v>
      </c>
      <c r="B84" s="82" t="s">
        <v>562</v>
      </c>
      <c r="C84" s="82" t="s">
        <v>563</v>
      </c>
      <c r="D84" s="81" t="s">
        <v>564</v>
      </c>
      <c r="E84" s="83">
        <v>6200</v>
      </c>
      <c r="F84" s="83"/>
      <c r="G84" s="83" t="s">
        <v>565</v>
      </c>
      <c r="H84" s="84" t="s">
        <v>566</v>
      </c>
      <c r="I84" s="85">
        <v>18699.3</v>
      </c>
      <c r="J84" s="83"/>
      <c r="K84" s="83"/>
      <c r="L84" s="83">
        <v>18699.3</v>
      </c>
      <c r="M84" s="83"/>
      <c r="N84" s="83"/>
    </row>
    <row r="85" spans="1:14" ht="67.5" x14ac:dyDescent="0.2">
      <c r="A85" s="81">
        <v>46</v>
      </c>
      <c r="B85" s="82" t="s">
        <v>567</v>
      </c>
      <c r="C85" s="82" t="s">
        <v>568</v>
      </c>
      <c r="D85" s="81" t="s">
        <v>569</v>
      </c>
      <c r="E85" s="83">
        <v>4840.6499999999996</v>
      </c>
      <c r="F85" s="83"/>
      <c r="G85" s="83" t="s">
        <v>570</v>
      </c>
      <c r="H85" s="84" t="s">
        <v>571</v>
      </c>
      <c r="I85" s="85">
        <v>29281.41</v>
      </c>
      <c r="J85" s="83"/>
      <c r="K85" s="83"/>
      <c r="L85" s="83">
        <v>29281.41</v>
      </c>
      <c r="M85" s="83"/>
      <c r="N85" s="83"/>
    </row>
    <row r="86" spans="1:14" ht="56.25" x14ac:dyDescent="0.2">
      <c r="A86" s="81">
        <v>47</v>
      </c>
      <c r="B86" s="82" t="s">
        <v>572</v>
      </c>
      <c r="C86" s="82" t="s">
        <v>573</v>
      </c>
      <c r="D86" s="81" t="s">
        <v>574</v>
      </c>
      <c r="E86" s="83">
        <v>9.0399999999999991</v>
      </c>
      <c r="F86" s="83"/>
      <c r="G86" s="83" t="s">
        <v>575</v>
      </c>
      <c r="H86" s="84" t="s">
        <v>576</v>
      </c>
      <c r="I86" s="85">
        <v>3034.3</v>
      </c>
      <c r="J86" s="83"/>
      <c r="K86" s="83"/>
      <c r="L86" s="83">
        <v>3034.3</v>
      </c>
      <c r="M86" s="83"/>
      <c r="N86" s="83"/>
    </row>
    <row r="87" spans="1:14" ht="63" x14ac:dyDescent="0.2">
      <c r="A87" s="81">
        <v>48</v>
      </c>
      <c r="B87" s="82" t="s">
        <v>577</v>
      </c>
      <c r="C87" s="82" t="s">
        <v>578</v>
      </c>
      <c r="D87" s="81" t="s">
        <v>579</v>
      </c>
      <c r="E87" s="83">
        <v>5230.01</v>
      </c>
      <c r="F87" s="83"/>
      <c r="G87" s="83" t="s">
        <v>560</v>
      </c>
      <c r="H87" s="84" t="s">
        <v>580</v>
      </c>
      <c r="I87" s="85">
        <v>5572.97</v>
      </c>
      <c r="J87" s="83"/>
      <c r="K87" s="83"/>
      <c r="L87" s="83">
        <v>5572.97</v>
      </c>
      <c r="M87" s="83"/>
      <c r="N87" s="83"/>
    </row>
    <row r="88" spans="1:14" ht="56.25" x14ac:dyDescent="0.2">
      <c r="A88" s="81">
        <v>49</v>
      </c>
      <c r="B88" s="82" t="s">
        <v>581</v>
      </c>
      <c r="C88" s="82" t="s">
        <v>582</v>
      </c>
      <c r="D88" s="81" t="s">
        <v>583</v>
      </c>
      <c r="E88" s="83">
        <v>6500</v>
      </c>
      <c r="F88" s="83"/>
      <c r="G88" s="83" t="s">
        <v>584</v>
      </c>
      <c r="H88" s="84" t="s">
        <v>585</v>
      </c>
      <c r="I88" s="85">
        <v>1975.93</v>
      </c>
      <c r="J88" s="83"/>
      <c r="K88" s="83"/>
      <c r="L88" s="83">
        <v>1975.93</v>
      </c>
      <c r="M88" s="83"/>
      <c r="N88" s="83"/>
    </row>
    <row r="89" spans="1:14" ht="56.25" x14ac:dyDescent="0.2">
      <c r="A89" s="86">
        <v>50</v>
      </c>
      <c r="B89" s="87" t="s">
        <v>586</v>
      </c>
      <c r="C89" s="87" t="s">
        <v>587</v>
      </c>
      <c r="D89" s="86" t="s">
        <v>588</v>
      </c>
      <c r="E89" s="88">
        <v>11333.9</v>
      </c>
      <c r="F89" s="88"/>
      <c r="G89" s="88" t="s">
        <v>589</v>
      </c>
      <c r="H89" s="89" t="s">
        <v>590</v>
      </c>
      <c r="I89" s="90">
        <v>3440.77</v>
      </c>
      <c r="J89" s="88"/>
      <c r="K89" s="88"/>
      <c r="L89" s="88">
        <v>3440.77</v>
      </c>
      <c r="M89" s="88"/>
      <c r="N89" s="88"/>
    </row>
    <row r="90" spans="1:14" x14ac:dyDescent="0.2">
      <c r="A90" s="146" t="s">
        <v>370</v>
      </c>
      <c r="B90" s="137"/>
      <c r="C90" s="137"/>
      <c r="D90" s="137"/>
      <c r="E90" s="137"/>
      <c r="F90" s="137"/>
      <c r="G90" s="137"/>
      <c r="H90" s="137"/>
      <c r="I90" s="85">
        <v>1227340.75</v>
      </c>
      <c r="J90" s="83"/>
      <c r="K90" s="83"/>
      <c r="L90" s="83">
        <v>1227340.75</v>
      </c>
      <c r="M90" s="83"/>
      <c r="N90" s="83"/>
    </row>
    <row r="91" spans="1:14" x14ac:dyDescent="0.2">
      <c r="A91" s="147" t="s">
        <v>591</v>
      </c>
      <c r="B91" s="148"/>
      <c r="C91" s="148"/>
      <c r="D91" s="148"/>
      <c r="E91" s="148"/>
      <c r="F91" s="148"/>
      <c r="G91" s="148"/>
      <c r="H91" s="148"/>
      <c r="I91" s="91">
        <v>1227340.75</v>
      </c>
      <c r="J91" s="92"/>
      <c r="K91" s="92"/>
      <c r="L91" s="92"/>
      <c r="M91" s="88"/>
      <c r="N91" s="88"/>
    </row>
    <row r="92" spans="1:14" ht="33.75" x14ac:dyDescent="0.2">
      <c r="A92" s="136" t="s">
        <v>592</v>
      </c>
      <c r="B92" s="137"/>
      <c r="C92" s="137"/>
      <c r="D92" s="137"/>
      <c r="E92" s="137"/>
      <c r="F92" s="137"/>
      <c r="G92" s="137"/>
      <c r="H92" s="137"/>
      <c r="I92" s="93">
        <v>1675317.92</v>
      </c>
      <c r="J92" s="93">
        <v>172560.6</v>
      </c>
      <c r="K92" s="93" t="s">
        <v>593</v>
      </c>
      <c r="L92" s="93">
        <v>1276322</v>
      </c>
      <c r="M92" s="93"/>
      <c r="N92" s="93" t="s">
        <v>594</v>
      </c>
    </row>
    <row r="93" spans="1:14" x14ac:dyDescent="0.2">
      <c r="A93" s="136" t="s">
        <v>373</v>
      </c>
      <c r="B93" s="137"/>
      <c r="C93" s="137"/>
      <c r="D93" s="137"/>
      <c r="E93" s="137"/>
      <c r="F93" s="137"/>
      <c r="G93" s="137"/>
      <c r="H93" s="137"/>
      <c r="I93" s="93">
        <v>248232.35</v>
      </c>
      <c r="J93" s="93"/>
      <c r="K93" s="93"/>
      <c r="L93" s="93"/>
      <c r="M93" s="93"/>
      <c r="N93" s="93"/>
    </row>
    <row r="94" spans="1:14" x14ac:dyDescent="0.2">
      <c r="A94" s="136" t="s">
        <v>374</v>
      </c>
      <c r="B94" s="137"/>
      <c r="C94" s="137"/>
      <c r="D94" s="137"/>
      <c r="E94" s="137"/>
      <c r="F94" s="137"/>
      <c r="G94" s="137"/>
      <c r="H94" s="137"/>
      <c r="I94" s="93">
        <v>143993.44</v>
      </c>
      <c r="J94" s="93"/>
      <c r="K94" s="93"/>
      <c r="L94" s="93"/>
      <c r="M94" s="93"/>
      <c r="N94" s="93"/>
    </row>
    <row r="95" spans="1:14" x14ac:dyDescent="0.2">
      <c r="A95" s="138" t="s">
        <v>595</v>
      </c>
      <c r="B95" s="139"/>
      <c r="C95" s="139"/>
      <c r="D95" s="139"/>
      <c r="E95" s="139"/>
      <c r="F95" s="139"/>
      <c r="G95" s="139"/>
      <c r="H95" s="139"/>
      <c r="I95" s="94"/>
      <c r="J95" s="94"/>
      <c r="K95" s="94"/>
      <c r="L95" s="94"/>
      <c r="M95" s="94"/>
      <c r="N95" s="94"/>
    </row>
    <row r="96" spans="1:14" ht="33.75" x14ac:dyDescent="0.2">
      <c r="A96" s="136" t="s">
        <v>596</v>
      </c>
      <c r="B96" s="137"/>
      <c r="C96" s="137"/>
      <c r="D96" s="137"/>
      <c r="E96" s="137"/>
      <c r="F96" s="137"/>
      <c r="G96" s="137"/>
      <c r="H96" s="137"/>
      <c r="I96" s="93">
        <v>872580.19</v>
      </c>
      <c r="J96" s="93"/>
      <c r="K96" s="93"/>
      <c r="L96" s="93"/>
      <c r="M96" s="93"/>
      <c r="N96" s="93" t="s">
        <v>597</v>
      </c>
    </row>
    <row r="97" spans="1:20" ht="33.75" x14ac:dyDescent="0.2">
      <c r="A97" s="136" t="s">
        <v>598</v>
      </c>
      <c r="B97" s="137"/>
      <c r="C97" s="137"/>
      <c r="D97" s="137"/>
      <c r="E97" s="137"/>
      <c r="F97" s="137"/>
      <c r="G97" s="137"/>
      <c r="H97" s="137"/>
      <c r="I97" s="93">
        <v>1185717.73</v>
      </c>
      <c r="J97" s="93"/>
      <c r="K97" s="93"/>
      <c r="L97" s="93"/>
      <c r="M97" s="93"/>
      <c r="N97" s="93" t="s">
        <v>599</v>
      </c>
    </row>
    <row r="98" spans="1:20" x14ac:dyDescent="0.2">
      <c r="A98" s="136" t="s">
        <v>600</v>
      </c>
      <c r="B98" s="137"/>
      <c r="C98" s="137"/>
      <c r="D98" s="137"/>
      <c r="E98" s="137"/>
      <c r="F98" s="137"/>
      <c r="G98" s="137"/>
      <c r="H98" s="137"/>
      <c r="I98" s="93">
        <v>9245.7900000000009</v>
      </c>
      <c r="J98" s="93"/>
      <c r="K98" s="93"/>
      <c r="L98" s="93"/>
      <c r="M98" s="93"/>
      <c r="N98" s="93">
        <v>12.31</v>
      </c>
    </row>
    <row r="99" spans="1:20" ht="33.75" x14ac:dyDescent="0.2">
      <c r="A99" s="136" t="s">
        <v>601</v>
      </c>
      <c r="B99" s="137"/>
      <c r="C99" s="137"/>
      <c r="D99" s="137"/>
      <c r="E99" s="137"/>
      <c r="F99" s="137"/>
      <c r="G99" s="137"/>
      <c r="H99" s="137"/>
      <c r="I99" s="93">
        <v>2067543.71</v>
      </c>
      <c r="J99" s="93"/>
      <c r="K99" s="93"/>
      <c r="L99" s="93"/>
      <c r="M99" s="93"/>
      <c r="N99" s="93" t="s">
        <v>594</v>
      </c>
    </row>
    <row r="100" spans="1:20" ht="36" customHeight="1" x14ac:dyDescent="0.2">
      <c r="A100" s="136" t="s">
        <v>602</v>
      </c>
      <c r="B100" s="137"/>
      <c r="C100" s="137"/>
      <c r="D100" s="137"/>
      <c r="E100" s="137"/>
      <c r="F100" s="137"/>
      <c r="G100" s="137"/>
      <c r="H100" s="137"/>
      <c r="I100" s="93">
        <v>2278433.17</v>
      </c>
      <c r="J100" s="93"/>
      <c r="K100" s="93"/>
      <c r="L100" s="93"/>
      <c r="M100" s="93"/>
      <c r="N100" s="93"/>
    </row>
    <row r="101" spans="1:20" ht="24" customHeight="1" x14ac:dyDescent="0.2">
      <c r="A101" s="136" t="s">
        <v>603</v>
      </c>
      <c r="B101" s="137"/>
      <c r="C101" s="137"/>
      <c r="D101" s="137"/>
      <c r="E101" s="137"/>
      <c r="F101" s="137"/>
      <c r="G101" s="137"/>
      <c r="H101" s="137"/>
      <c r="I101" s="93">
        <v>-88950</v>
      </c>
      <c r="J101" s="93"/>
      <c r="K101" s="93"/>
      <c r="L101" s="93"/>
      <c r="M101" s="93"/>
      <c r="N101" s="93"/>
    </row>
    <row r="102" spans="1:20" x14ac:dyDescent="0.2">
      <c r="A102" s="138" t="s">
        <v>601</v>
      </c>
      <c r="B102" s="139"/>
      <c r="C102" s="139"/>
      <c r="D102" s="139"/>
      <c r="E102" s="139"/>
      <c r="F102" s="139"/>
      <c r="G102" s="139"/>
      <c r="H102" s="139"/>
      <c r="I102" s="96">
        <v>2189483.17</v>
      </c>
      <c r="J102" s="94"/>
      <c r="K102" s="94"/>
      <c r="L102" s="94"/>
      <c r="M102" s="94"/>
      <c r="N102" s="94"/>
    </row>
    <row r="103" spans="1:20" x14ac:dyDescent="0.2">
      <c r="A103" s="136" t="s">
        <v>609</v>
      </c>
      <c r="B103" s="137"/>
      <c r="C103" s="137"/>
      <c r="D103" s="137"/>
      <c r="E103" s="137"/>
      <c r="F103" s="137"/>
      <c r="G103" s="137"/>
      <c r="H103" s="137"/>
      <c r="I103" s="95">
        <v>437896.63</v>
      </c>
      <c r="J103" s="93"/>
      <c r="K103" s="93"/>
      <c r="L103" s="93"/>
      <c r="M103" s="93"/>
      <c r="N103" s="93"/>
    </row>
    <row r="104" spans="1:20" ht="45" x14ac:dyDescent="0.2">
      <c r="A104" s="138" t="s">
        <v>604</v>
      </c>
      <c r="B104" s="139"/>
      <c r="C104" s="139"/>
      <c r="D104" s="139"/>
      <c r="E104" s="139"/>
      <c r="F104" s="139"/>
      <c r="G104" s="139"/>
      <c r="H104" s="139"/>
      <c r="I104" s="96">
        <v>2627379.7999999998</v>
      </c>
      <c r="J104" s="94"/>
      <c r="K104" s="94"/>
      <c r="L104" s="94"/>
      <c r="M104" s="94"/>
      <c r="N104" s="94" t="s">
        <v>594</v>
      </c>
    </row>
    <row r="105" spans="1:20" x14ac:dyDescent="0.2">
      <c r="A105" s="67"/>
      <c r="B105" s="68"/>
      <c r="C105" s="68"/>
      <c r="D105" s="67"/>
      <c r="E105" s="69"/>
      <c r="F105" s="69"/>
      <c r="G105" s="69"/>
      <c r="H105" s="69"/>
      <c r="I105" s="70"/>
      <c r="J105" s="69"/>
      <c r="K105" s="69"/>
      <c r="L105" s="69"/>
      <c r="M105" s="69"/>
      <c r="N105" s="71"/>
    </row>
    <row r="106" spans="1:20" x14ac:dyDescent="0.2">
      <c r="A106" s="67"/>
      <c r="B106" s="68"/>
      <c r="C106" s="68"/>
      <c r="D106" s="67"/>
      <c r="E106" s="69"/>
      <c r="F106" s="69"/>
      <c r="G106" s="69"/>
      <c r="H106" s="69"/>
      <c r="I106" s="70"/>
      <c r="J106" s="69"/>
      <c r="K106" s="69"/>
      <c r="L106" s="69"/>
      <c r="M106" s="69"/>
      <c r="N106" s="71"/>
    </row>
    <row r="107" spans="1:20" x14ac:dyDescent="0.2">
      <c r="A107" s="132"/>
      <c r="B107" s="135" t="s">
        <v>610</v>
      </c>
      <c r="C107" s="131"/>
      <c r="D107" s="132"/>
      <c r="E107" s="133"/>
      <c r="F107" s="131"/>
      <c r="G107" s="135"/>
      <c r="H107" s="135"/>
      <c r="I107" s="135" t="s">
        <v>611</v>
      </c>
      <c r="J107" s="133"/>
      <c r="K107" s="133"/>
      <c r="L107" s="133"/>
      <c r="M107" s="133"/>
      <c r="N107" s="134"/>
      <c r="O107" s="131"/>
      <c r="P107" s="131"/>
      <c r="Q107" s="131"/>
      <c r="R107" s="131"/>
      <c r="S107" s="131"/>
      <c r="T107" s="131"/>
    </row>
    <row r="108" spans="1:20" x14ac:dyDescent="0.2">
      <c r="A108" s="72"/>
      <c r="B108" s="72"/>
      <c r="C108" s="72"/>
      <c r="D108" s="72"/>
      <c r="E108" s="73"/>
      <c r="F108" s="73"/>
      <c r="G108" s="73"/>
      <c r="H108" s="73"/>
      <c r="I108" s="73"/>
      <c r="J108" s="73"/>
      <c r="K108" s="73"/>
      <c r="L108" s="73"/>
      <c r="M108" s="73"/>
      <c r="N108" s="71"/>
    </row>
    <row r="109" spans="1:20" x14ac:dyDescent="0.2">
      <c r="A109" s="52"/>
      <c r="B109" s="52"/>
      <c r="C109" s="52"/>
      <c r="D109" s="52"/>
      <c r="E109" s="53"/>
      <c r="F109" s="53"/>
      <c r="G109" s="53"/>
      <c r="H109" s="53"/>
      <c r="I109" s="53"/>
      <c r="J109" s="53"/>
      <c r="K109" s="53"/>
      <c r="L109" s="53"/>
      <c r="M109" s="53"/>
      <c r="N109" s="51"/>
    </row>
    <row r="111" spans="1:20" x14ac:dyDescent="0.2">
      <c r="B111" s="52"/>
    </row>
  </sheetData>
  <mergeCells count="50">
    <mergeCell ref="A19:A22"/>
    <mergeCell ref="D19:D22"/>
    <mergeCell ref="C19:C22"/>
    <mergeCell ref="B19:B22"/>
    <mergeCell ref="H19:H22"/>
    <mergeCell ref="C12:E12"/>
    <mergeCell ref="D13:E13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A24:N24"/>
    <mergeCell ref="A35:H35"/>
    <mergeCell ref="A36:H36"/>
    <mergeCell ref="A37:H37"/>
    <mergeCell ref="A38:H38"/>
    <mergeCell ref="A39:N39"/>
    <mergeCell ref="A54:H54"/>
    <mergeCell ref="A55:H55"/>
    <mergeCell ref="A56:H56"/>
    <mergeCell ref="A57:H57"/>
    <mergeCell ref="A91:H91"/>
    <mergeCell ref="A92:H92"/>
    <mergeCell ref="A93:H93"/>
    <mergeCell ref="A58:N58"/>
    <mergeCell ref="A64:H64"/>
    <mergeCell ref="A65:H65"/>
    <mergeCell ref="A66:H66"/>
    <mergeCell ref="A67:H67"/>
    <mergeCell ref="A103:H103"/>
    <mergeCell ref="A104:H104"/>
    <mergeCell ref="J2:N2"/>
    <mergeCell ref="A4:C7"/>
    <mergeCell ref="A11:N11"/>
    <mergeCell ref="A99:H99"/>
    <mergeCell ref="A100:H100"/>
    <mergeCell ref="A101:H101"/>
    <mergeCell ref="A102:H102"/>
    <mergeCell ref="A94:H94"/>
    <mergeCell ref="A95:H95"/>
    <mergeCell ref="A96:H96"/>
    <mergeCell ref="A97:H97"/>
    <mergeCell ref="A98:H98"/>
    <mergeCell ref="A68:N68"/>
    <mergeCell ref="A90:H90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7" t="s">
        <v>232</v>
      </c>
      <c r="B1" s="168"/>
      <c r="C1" s="168"/>
      <c r="D1" s="16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2022-02-24T13:48:48Z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